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25" windowWidth="19815" windowHeight="7365" activeTab="4"/>
  </bookViews>
  <sheets>
    <sheet name="การตอบแบบฟอร์ม 1" sheetId="1" r:id="rId1"/>
    <sheet name="Score" sheetId="2" r:id="rId2"/>
    <sheet name="ตาราง Pivot 1" sheetId="3" r:id="rId3"/>
    <sheet name="ตาราง Pivot 2" sheetId="4" r:id="rId4"/>
    <sheet name="Data" sheetId="5" r:id="rId5"/>
    <sheet name="ตาราง Pivot 3" sheetId="6" r:id="rId6"/>
  </sheets>
  <calcPr calcId="125725"/>
  <pivotCaches>
    <pivotCache cacheId="5" r:id="rId7"/>
    <pivotCache cacheId="8" r:id="rId8"/>
    <pivotCache cacheId="11" r:id="rId9"/>
  </pivotCaches>
</workbook>
</file>

<file path=xl/calcChain.xml><?xml version="1.0" encoding="utf-8"?>
<calcChain xmlns="http://schemas.openxmlformats.org/spreadsheetml/2006/main">
  <c r="F238" i="5"/>
  <c r="I238" s="1"/>
  <c r="E238"/>
  <c r="D238"/>
  <c r="F237"/>
  <c r="I237" s="1"/>
  <c r="E237"/>
  <c r="H237" s="1"/>
  <c r="D237"/>
  <c r="F236"/>
  <c r="E236"/>
  <c r="D236"/>
  <c r="G236" s="1"/>
  <c r="F235"/>
  <c r="E235"/>
  <c r="D235"/>
  <c r="F234"/>
  <c r="E234"/>
  <c r="D234"/>
  <c r="F233"/>
  <c r="I233" s="1"/>
  <c r="E233"/>
  <c r="D233"/>
  <c r="F232"/>
  <c r="E232"/>
  <c r="D232"/>
  <c r="F231"/>
  <c r="E231"/>
  <c r="D231"/>
  <c r="F230"/>
  <c r="E230"/>
  <c r="D230"/>
  <c r="G230" s="1"/>
  <c r="F229"/>
  <c r="E229"/>
  <c r="D229"/>
  <c r="F228"/>
  <c r="I228" s="1"/>
  <c r="E228"/>
  <c r="D228"/>
  <c r="F227"/>
  <c r="E227"/>
  <c r="D227"/>
  <c r="F226"/>
  <c r="I226" s="1"/>
  <c r="E226"/>
  <c r="H226" s="1"/>
  <c r="D226"/>
  <c r="F225"/>
  <c r="E225"/>
  <c r="D225"/>
  <c r="F224"/>
  <c r="E224"/>
  <c r="D224"/>
  <c r="F223"/>
  <c r="I223" s="1"/>
  <c r="E223"/>
  <c r="D223"/>
  <c r="F222"/>
  <c r="E222"/>
  <c r="D222"/>
  <c r="F221"/>
  <c r="E221"/>
  <c r="D221"/>
  <c r="F220"/>
  <c r="I220" s="1"/>
  <c r="E220"/>
  <c r="D220"/>
  <c r="F219"/>
  <c r="I219" s="1"/>
  <c r="E219"/>
  <c r="D219"/>
  <c r="F218"/>
  <c r="E218"/>
  <c r="H218" s="1"/>
  <c r="D218"/>
  <c r="F217"/>
  <c r="I217" s="1"/>
  <c r="E217"/>
  <c r="D217"/>
  <c r="G217" s="1"/>
  <c r="F216"/>
  <c r="E216"/>
  <c r="D216"/>
  <c r="G216" s="1"/>
  <c r="F215"/>
  <c r="E215"/>
  <c r="D215"/>
  <c r="F214"/>
  <c r="I214" s="1"/>
  <c r="E214"/>
  <c r="D214"/>
  <c r="F213"/>
  <c r="I213" s="1"/>
  <c r="E213"/>
  <c r="D213"/>
  <c r="F212"/>
  <c r="E212"/>
  <c r="D212"/>
  <c r="G212" s="1"/>
  <c r="F211"/>
  <c r="E211"/>
  <c r="D211"/>
  <c r="F210"/>
  <c r="E210"/>
  <c r="D210"/>
  <c r="F209"/>
  <c r="E209"/>
  <c r="D209"/>
  <c r="F208"/>
  <c r="E208"/>
  <c r="H208" s="1"/>
  <c r="D208"/>
  <c r="F207"/>
  <c r="E207"/>
  <c r="D207"/>
  <c r="F206"/>
  <c r="I206" s="1"/>
  <c r="E206"/>
  <c r="D206"/>
  <c r="F205"/>
  <c r="E205"/>
  <c r="D205"/>
  <c r="F204"/>
  <c r="E204"/>
  <c r="D204"/>
  <c r="F203"/>
  <c r="E203"/>
  <c r="D203"/>
  <c r="F202"/>
  <c r="E202"/>
  <c r="H202" s="1"/>
  <c r="D202"/>
  <c r="G202" s="1"/>
  <c r="F201"/>
  <c r="E201"/>
  <c r="D201"/>
  <c r="F200"/>
  <c r="E200"/>
  <c r="H200" s="1"/>
  <c r="D200"/>
  <c r="F199"/>
  <c r="E199"/>
  <c r="D199"/>
  <c r="F198"/>
  <c r="I198" s="1"/>
  <c r="E198"/>
  <c r="D198"/>
  <c r="F197"/>
  <c r="E197"/>
  <c r="D197"/>
  <c r="F196"/>
  <c r="E196"/>
  <c r="D196"/>
  <c r="F195"/>
  <c r="E195"/>
  <c r="H195" s="1"/>
  <c r="D195"/>
  <c r="F194"/>
  <c r="I194" s="1"/>
  <c r="E194"/>
  <c r="D194"/>
  <c r="F193"/>
  <c r="E193"/>
  <c r="D193"/>
  <c r="F192"/>
  <c r="I192" s="1"/>
  <c r="E192"/>
  <c r="D192"/>
  <c r="F191"/>
  <c r="E191"/>
  <c r="D191"/>
  <c r="F190"/>
  <c r="I190" s="1"/>
  <c r="E190"/>
  <c r="H190" s="1"/>
  <c r="D190"/>
  <c r="F189"/>
  <c r="E189"/>
  <c r="D189"/>
  <c r="F188"/>
  <c r="I188" s="1"/>
  <c r="E188"/>
  <c r="D188"/>
  <c r="I187"/>
  <c r="F187"/>
  <c r="E187"/>
  <c r="D187"/>
  <c r="F186"/>
  <c r="I186" s="1"/>
  <c r="E186"/>
  <c r="D186"/>
  <c r="F185"/>
  <c r="E185"/>
  <c r="D185"/>
  <c r="F184"/>
  <c r="E184"/>
  <c r="D184"/>
  <c r="I183"/>
  <c r="F183"/>
  <c r="E183"/>
  <c r="D183"/>
  <c r="F182"/>
  <c r="E182"/>
  <c r="H182" s="1"/>
  <c r="D182"/>
  <c r="F181"/>
  <c r="E181"/>
  <c r="D181"/>
  <c r="G181" s="1"/>
  <c r="F180"/>
  <c r="I180" s="1"/>
  <c r="E180"/>
  <c r="D180"/>
  <c r="I179"/>
  <c r="F179"/>
  <c r="E179"/>
  <c r="D179"/>
  <c r="G179" s="1"/>
  <c r="F178"/>
  <c r="E178"/>
  <c r="D178"/>
  <c r="I177"/>
  <c r="F177"/>
  <c r="E177"/>
  <c r="D177"/>
  <c r="F176"/>
  <c r="E176"/>
  <c r="D176"/>
  <c r="I175"/>
  <c r="F175"/>
  <c r="E175"/>
  <c r="D175"/>
  <c r="G174"/>
  <c r="F174"/>
  <c r="E174"/>
  <c r="H174" s="1"/>
  <c r="D174"/>
  <c r="I173"/>
  <c r="F173"/>
  <c r="E173"/>
  <c r="H173" s="1"/>
  <c r="D173"/>
  <c r="F172"/>
  <c r="I172" s="1"/>
  <c r="E172"/>
  <c r="H172" s="1"/>
  <c r="D172"/>
  <c r="F171"/>
  <c r="E171"/>
  <c r="D171"/>
  <c r="G170"/>
  <c r="F170"/>
  <c r="E170"/>
  <c r="D170"/>
  <c r="I169"/>
  <c r="F169"/>
  <c r="E169"/>
  <c r="D169"/>
  <c r="F168"/>
  <c r="E168"/>
  <c r="D168"/>
  <c r="F167"/>
  <c r="E167"/>
  <c r="D167"/>
  <c r="F166"/>
  <c r="I166" s="1"/>
  <c r="E166"/>
  <c r="D166"/>
  <c r="F165"/>
  <c r="E165"/>
  <c r="H165" s="1"/>
  <c r="D165"/>
  <c r="F164"/>
  <c r="I164" s="1"/>
  <c r="E164"/>
  <c r="D164"/>
  <c r="I163"/>
  <c r="F163"/>
  <c r="E163"/>
  <c r="D163"/>
  <c r="F162"/>
  <c r="E162"/>
  <c r="D162"/>
  <c r="F161"/>
  <c r="E161"/>
  <c r="D161"/>
  <c r="F160"/>
  <c r="E160"/>
  <c r="D160"/>
  <c r="I159"/>
  <c r="F159"/>
  <c r="E159"/>
  <c r="D159"/>
  <c r="F158"/>
  <c r="E158"/>
  <c r="D158"/>
  <c r="F157"/>
  <c r="E157"/>
  <c r="D157"/>
  <c r="F156"/>
  <c r="E156"/>
  <c r="H156" s="1"/>
  <c r="D156"/>
  <c r="F155"/>
  <c r="E155"/>
  <c r="D155"/>
  <c r="F154"/>
  <c r="E154"/>
  <c r="D154"/>
  <c r="F153"/>
  <c r="E153"/>
  <c r="D153"/>
  <c r="G153" s="1"/>
  <c r="F152"/>
  <c r="E152"/>
  <c r="D152"/>
  <c r="I151"/>
  <c r="F151"/>
  <c r="E151"/>
  <c r="D151"/>
  <c r="F150"/>
  <c r="E150"/>
  <c r="D150"/>
  <c r="F149"/>
  <c r="E149"/>
  <c r="D149"/>
  <c r="F148"/>
  <c r="E148"/>
  <c r="H148" s="1"/>
  <c r="D148"/>
  <c r="F147"/>
  <c r="E147"/>
  <c r="D147"/>
  <c r="F146"/>
  <c r="I146" s="1"/>
  <c r="E146"/>
  <c r="D146"/>
  <c r="F145"/>
  <c r="E145"/>
  <c r="H145" s="1"/>
  <c r="D145"/>
  <c r="F144"/>
  <c r="E144"/>
  <c r="H144" s="1"/>
  <c r="D144"/>
  <c r="F143"/>
  <c r="E143"/>
  <c r="H143" s="1"/>
  <c r="D143"/>
  <c r="F142"/>
  <c r="E142"/>
  <c r="H142" s="1"/>
  <c r="D142"/>
  <c r="I141"/>
  <c r="F141"/>
  <c r="E141"/>
  <c r="D141"/>
  <c r="F140"/>
  <c r="I140" s="1"/>
  <c r="E140"/>
  <c r="D140"/>
  <c r="F139"/>
  <c r="E139"/>
  <c r="D139"/>
  <c r="G139" s="1"/>
  <c r="F138"/>
  <c r="E138"/>
  <c r="H138" s="1"/>
  <c r="D138"/>
  <c r="F137"/>
  <c r="E137"/>
  <c r="H137" s="1"/>
  <c r="D137"/>
  <c r="G136"/>
  <c r="F136"/>
  <c r="E136"/>
  <c r="H136" s="1"/>
  <c r="D136"/>
  <c r="I135"/>
  <c r="F135"/>
  <c r="E135"/>
  <c r="D135"/>
  <c r="F134"/>
  <c r="E134"/>
  <c r="D134"/>
  <c r="I133"/>
  <c r="F133"/>
  <c r="E133"/>
  <c r="D133"/>
  <c r="G132"/>
  <c r="F132"/>
  <c r="E132"/>
  <c r="D132"/>
  <c r="F131"/>
  <c r="E131"/>
  <c r="H131" s="1"/>
  <c r="D131"/>
  <c r="F130"/>
  <c r="I130" s="1"/>
  <c r="E130"/>
  <c r="D130"/>
  <c r="I129"/>
  <c r="F129"/>
  <c r="E129"/>
  <c r="D129"/>
  <c r="F128"/>
  <c r="E128"/>
  <c r="H128" s="1"/>
  <c r="D128"/>
  <c r="F127"/>
  <c r="E127"/>
  <c r="H127" s="1"/>
  <c r="D127"/>
  <c r="F126"/>
  <c r="E126"/>
  <c r="D126"/>
  <c r="F125"/>
  <c r="E125"/>
  <c r="D125"/>
  <c r="F124"/>
  <c r="E124"/>
  <c r="D124"/>
  <c r="F123"/>
  <c r="E123"/>
  <c r="D123"/>
  <c r="G123" s="1"/>
  <c r="G122"/>
  <c r="F122"/>
  <c r="E122"/>
  <c r="H122" s="1"/>
  <c r="D122"/>
  <c r="I121"/>
  <c r="F121"/>
  <c r="E121"/>
  <c r="H121" s="1"/>
  <c r="D121"/>
  <c r="F120"/>
  <c r="E120"/>
  <c r="D120"/>
  <c r="F119"/>
  <c r="E119"/>
  <c r="D119"/>
  <c r="F118"/>
  <c r="I118" s="1"/>
  <c r="E118"/>
  <c r="D118"/>
  <c r="I117"/>
  <c r="F117"/>
  <c r="E117"/>
  <c r="H117" s="1"/>
  <c r="D117"/>
  <c r="F116"/>
  <c r="E116"/>
  <c r="D116"/>
  <c r="I115"/>
  <c r="F115"/>
  <c r="E115"/>
  <c r="H115" s="1"/>
  <c r="D115"/>
  <c r="G114"/>
  <c r="F114"/>
  <c r="I114" s="1"/>
  <c r="E114"/>
  <c r="D114"/>
  <c r="F113"/>
  <c r="E113"/>
  <c r="D113"/>
  <c r="F112"/>
  <c r="E112"/>
  <c r="D112"/>
  <c r="I111"/>
  <c r="F111"/>
  <c r="E111"/>
  <c r="H111" s="1"/>
  <c r="D111"/>
  <c r="G110"/>
  <c r="F110"/>
  <c r="E110"/>
  <c r="H110" s="1"/>
  <c r="D110"/>
  <c r="I109"/>
  <c r="F109"/>
  <c r="E109"/>
  <c r="D109"/>
  <c r="F108"/>
  <c r="E108"/>
  <c r="D108"/>
  <c r="F107"/>
  <c r="E107"/>
  <c r="D107"/>
  <c r="G106"/>
  <c r="F106"/>
  <c r="E106"/>
  <c r="D106"/>
  <c r="F105"/>
  <c r="E105"/>
  <c r="H105" s="1"/>
  <c r="D105"/>
  <c r="G104"/>
  <c r="F104"/>
  <c r="E104"/>
  <c r="D104"/>
  <c r="F103"/>
  <c r="E103"/>
  <c r="H103" s="1"/>
  <c r="D103"/>
  <c r="F102"/>
  <c r="E102"/>
  <c r="H102" s="1"/>
  <c r="D102"/>
  <c r="I101"/>
  <c r="F101"/>
  <c r="E101"/>
  <c r="D101"/>
  <c r="F100"/>
  <c r="I100" s="1"/>
  <c r="E100"/>
  <c r="D100"/>
  <c r="F99"/>
  <c r="E99"/>
  <c r="H99" s="1"/>
  <c r="D99"/>
  <c r="G99" s="1"/>
  <c r="F98"/>
  <c r="E98"/>
  <c r="D98"/>
  <c r="I97"/>
  <c r="F97"/>
  <c r="E97"/>
  <c r="D97"/>
  <c r="G96"/>
  <c r="F96"/>
  <c r="I96" s="1"/>
  <c r="E96"/>
  <c r="D96"/>
  <c r="F95"/>
  <c r="E95"/>
  <c r="D95"/>
  <c r="G94"/>
  <c r="F94"/>
  <c r="E94"/>
  <c r="D94"/>
  <c r="F93"/>
  <c r="E93"/>
  <c r="D93"/>
  <c r="F92"/>
  <c r="I92" s="1"/>
  <c r="E92"/>
  <c r="D92"/>
  <c r="F91"/>
  <c r="E91"/>
  <c r="D91"/>
  <c r="F90"/>
  <c r="E90"/>
  <c r="H90" s="1"/>
  <c r="D90"/>
  <c r="I89"/>
  <c r="F89"/>
  <c r="E89"/>
  <c r="D89"/>
  <c r="F88"/>
  <c r="E88"/>
  <c r="H88" s="1"/>
  <c r="D88"/>
  <c r="F87"/>
  <c r="E87"/>
  <c r="D87"/>
  <c r="G86"/>
  <c r="F86"/>
  <c r="E86"/>
  <c r="D86"/>
  <c r="F85"/>
  <c r="E85"/>
  <c r="H85" s="1"/>
  <c r="D85"/>
  <c r="F84"/>
  <c r="E84"/>
  <c r="D84"/>
  <c r="I83"/>
  <c r="F83"/>
  <c r="E83"/>
  <c r="D83"/>
  <c r="F82"/>
  <c r="E82"/>
  <c r="D82"/>
  <c r="F81"/>
  <c r="E81"/>
  <c r="D81"/>
  <c r="F80"/>
  <c r="I80" s="1"/>
  <c r="E80"/>
  <c r="D80"/>
  <c r="F79"/>
  <c r="E79"/>
  <c r="H79" s="1"/>
  <c r="D79"/>
  <c r="F78"/>
  <c r="E78"/>
  <c r="D78"/>
  <c r="I77"/>
  <c r="F77"/>
  <c r="E77"/>
  <c r="H77" s="1"/>
  <c r="D77"/>
  <c r="G76"/>
  <c r="F76"/>
  <c r="E76"/>
  <c r="D76"/>
  <c r="F75"/>
  <c r="E75"/>
  <c r="D75"/>
  <c r="F74"/>
  <c r="E74"/>
  <c r="H74" s="1"/>
  <c r="D74"/>
  <c r="I73"/>
  <c r="F73"/>
  <c r="E73"/>
  <c r="D73"/>
  <c r="F72"/>
  <c r="E72"/>
  <c r="D72"/>
  <c r="I71"/>
  <c r="F71"/>
  <c r="E71"/>
  <c r="D71"/>
  <c r="F70"/>
  <c r="E70"/>
  <c r="H70" s="1"/>
  <c r="D70"/>
  <c r="F69"/>
  <c r="E69"/>
  <c r="D69"/>
  <c r="F68"/>
  <c r="I68" s="1"/>
  <c r="E68"/>
  <c r="D68"/>
  <c r="F67"/>
  <c r="E67"/>
  <c r="H67" s="1"/>
  <c r="D67"/>
  <c r="F66"/>
  <c r="I66" s="1"/>
  <c r="E66"/>
  <c r="D66"/>
  <c r="F65"/>
  <c r="E65"/>
  <c r="D65"/>
  <c r="G64"/>
  <c r="F64"/>
  <c r="E64"/>
  <c r="D64"/>
  <c r="F63"/>
  <c r="E63"/>
  <c r="D63"/>
  <c r="F62"/>
  <c r="I62" s="1"/>
  <c r="E62"/>
  <c r="D62"/>
  <c r="I61"/>
  <c r="F61"/>
  <c r="E61"/>
  <c r="H61" s="1"/>
  <c r="D61"/>
  <c r="G61" s="1"/>
  <c r="F60"/>
  <c r="E60"/>
  <c r="D60"/>
  <c r="I59"/>
  <c r="F59"/>
  <c r="E59"/>
  <c r="D59"/>
  <c r="F58"/>
  <c r="E58"/>
  <c r="D58"/>
  <c r="F57"/>
  <c r="E57"/>
  <c r="D57"/>
  <c r="F56"/>
  <c r="E56"/>
  <c r="H56" s="1"/>
  <c r="D56"/>
  <c r="F55"/>
  <c r="E55"/>
  <c r="D55"/>
  <c r="F54"/>
  <c r="E54"/>
  <c r="H54" s="1"/>
  <c r="D54"/>
  <c r="F53"/>
  <c r="E53"/>
  <c r="H53" s="1"/>
  <c r="D53"/>
  <c r="G52"/>
  <c r="F52"/>
  <c r="E52"/>
  <c r="D52"/>
  <c r="I51"/>
  <c r="F51"/>
  <c r="E51"/>
  <c r="D51"/>
  <c r="F50"/>
  <c r="E50"/>
  <c r="H50" s="1"/>
  <c r="D50"/>
  <c r="I49"/>
  <c r="F49"/>
  <c r="E49"/>
  <c r="D49"/>
  <c r="F48"/>
  <c r="E48"/>
  <c r="H48" s="1"/>
  <c r="D48"/>
  <c r="F47"/>
  <c r="E47"/>
  <c r="D47"/>
  <c r="G47" s="1"/>
  <c r="F46"/>
  <c r="E46"/>
  <c r="H46" s="1"/>
  <c r="D46"/>
  <c r="I45"/>
  <c r="F45"/>
  <c r="E45"/>
  <c r="D45"/>
  <c r="F44"/>
  <c r="E44"/>
  <c r="H44" s="1"/>
  <c r="D44"/>
  <c r="F43"/>
  <c r="E43"/>
  <c r="H43" s="1"/>
  <c r="D43"/>
  <c r="F42"/>
  <c r="E42"/>
  <c r="D42"/>
  <c r="I41"/>
  <c r="F41"/>
  <c r="E41"/>
  <c r="H41" s="1"/>
  <c r="D41"/>
  <c r="F40"/>
  <c r="I40" s="1"/>
  <c r="E40"/>
  <c r="D40"/>
  <c r="F39"/>
  <c r="E39"/>
  <c r="D39"/>
  <c r="G39" s="1"/>
  <c r="F38"/>
  <c r="E38"/>
  <c r="D38"/>
  <c r="F37"/>
  <c r="E37"/>
  <c r="H37" s="1"/>
  <c r="D37"/>
  <c r="F36"/>
  <c r="E36"/>
  <c r="H36" s="1"/>
  <c r="D36"/>
  <c r="F35"/>
  <c r="E35"/>
  <c r="H35" s="1"/>
  <c r="D35"/>
  <c r="G35" s="1"/>
  <c r="F34"/>
  <c r="E34"/>
  <c r="D34"/>
  <c r="F33"/>
  <c r="E33"/>
  <c r="D33"/>
  <c r="F32"/>
  <c r="E32"/>
  <c r="H32" s="1"/>
  <c r="D32"/>
  <c r="F31"/>
  <c r="E31"/>
  <c r="H31" s="1"/>
  <c r="D31"/>
  <c r="F30"/>
  <c r="I30" s="1"/>
  <c r="E30"/>
  <c r="H30" s="1"/>
  <c r="D30"/>
  <c r="F29"/>
  <c r="E29"/>
  <c r="D29"/>
  <c r="F28"/>
  <c r="I28" s="1"/>
  <c r="E28"/>
  <c r="D28"/>
  <c r="F27"/>
  <c r="E27"/>
  <c r="D27"/>
  <c r="G27" s="1"/>
  <c r="F26"/>
  <c r="E26"/>
  <c r="D26"/>
  <c r="I25"/>
  <c r="F25"/>
  <c r="E25"/>
  <c r="D25"/>
  <c r="F24"/>
  <c r="I24" s="1"/>
  <c r="E24"/>
  <c r="D24"/>
  <c r="F23"/>
  <c r="E23"/>
  <c r="H23" s="1"/>
  <c r="D23"/>
  <c r="F22"/>
  <c r="E22"/>
  <c r="H22" s="1"/>
  <c r="D22"/>
  <c r="F21"/>
  <c r="E21"/>
  <c r="D21"/>
  <c r="F20"/>
  <c r="E20"/>
  <c r="H20" s="1"/>
  <c r="D20"/>
  <c r="F19"/>
  <c r="E19"/>
  <c r="H19" s="1"/>
  <c r="D19"/>
  <c r="F18"/>
  <c r="E18"/>
  <c r="H18" s="1"/>
  <c r="D18"/>
  <c r="F17"/>
  <c r="E17"/>
  <c r="H17" s="1"/>
  <c r="D17"/>
  <c r="G17" s="1"/>
  <c r="F16"/>
  <c r="E16"/>
  <c r="H16" s="1"/>
  <c r="D16"/>
  <c r="I15"/>
  <c r="F15"/>
  <c r="E15"/>
  <c r="D15"/>
  <c r="F14"/>
  <c r="E14"/>
  <c r="H14" s="1"/>
  <c r="D14"/>
  <c r="F13"/>
  <c r="E13"/>
  <c r="D13"/>
  <c r="G13" s="1"/>
  <c r="F12"/>
  <c r="E12"/>
  <c r="D12"/>
  <c r="F11"/>
  <c r="E11"/>
  <c r="H11" s="1"/>
  <c r="D11"/>
  <c r="G11" s="1"/>
  <c r="F10"/>
  <c r="E10"/>
  <c r="D10"/>
  <c r="I9"/>
  <c r="F9"/>
  <c r="E9"/>
  <c r="H9" s="1"/>
  <c r="D9"/>
  <c r="G8"/>
  <c r="F8"/>
  <c r="I8" s="1"/>
  <c r="E8"/>
  <c r="D8"/>
  <c r="F7"/>
  <c r="E7"/>
  <c r="D7"/>
  <c r="O6"/>
  <c r="F6"/>
  <c r="I6" s="1"/>
  <c r="E6"/>
  <c r="D6"/>
  <c r="G6" s="1"/>
  <c r="O5"/>
  <c r="G5"/>
  <c r="F5"/>
  <c r="E5"/>
  <c r="H5" s="1"/>
  <c r="D5"/>
  <c r="O4"/>
  <c r="H6" s="1"/>
  <c r="F4"/>
  <c r="E4"/>
  <c r="D4"/>
  <c r="O3"/>
  <c r="F3"/>
  <c r="E3"/>
  <c r="D3"/>
  <c r="G3" s="1"/>
  <c r="O2"/>
  <c r="F2"/>
  <c r="E2"/>
  <c r="D2"/>
  <c r="G2" s="1"/>
  <c r="O1"/>
  <c r="C8" i="2"/>
  <c r="B8"/>
  <c r="C7"/>
  <c r="B7"/>
  <c r="C6"/>
  <c r="C10" s="1"/>
  <c r="B6"/>
  <c r="B10" s="1"/>
  <c r="C5"/>
  <c r="B5"/>
  <c r="C4"/>
  <c r="B4"/>
  <c r="C3"/>
  <c r="B3"/>
  <c r="H7" i="5" l="1"/>
  <c r="H10"/>
  <c r="I4"/>
  <c r="I5"/>
  <c r="G9"/>
  <c r="G15"/>
  <c r="G19"/>
  <c r="G21"/>
  <c r="G25"/>
  <c r="G29"/>
  <c r="G31"/>
  <c r="G33"/>
  <c r="G37"/>
  <c r="G41"/>
  <c r="G43"/>
  <c r="G45"/>
  <c r="G49"/>
  <c r="G51"/>
  <c r="G55"/>
  <c r="H235"/>
  <c r="H2"/>
  <c r="H4"/>
  <c r="I7"/>
  <c r="G10"/>
  <c r="I11"/>
  <c r="G12"/>
  <c r="I13"/>
  <c r="G14"/>
  <c r="G16"/>
  <c r="I17"/>
  <c r="G18"/>
  <c r="I19"/>
  <c r="G20"/>
  <c r="I21"/>
  <c r="G22"/>
  <c r="I23"/>
  <c r="G24"/>
  <c r="G26"/>
  <c r="I27"/>
  <c r="G28"/>
  <c r="I29"/>
  <c r="G30"/>
  <c r="I31"/>
  <c r="G32"/>
  <c r="I33"/>
  <c r="G34"/>
  <c r="I35"/>
  <c r="G36"/>
  <c r="I37"/>
  <c r="G38"/>
  <c r="I39"/>
  <c r="G40"/>
  <c r="G42"/>
  <c r="I43"/>
  <c r="G44"/>
  <c r="G46"/>
  <c r="I47"/>
  <c r="G48"/>
  <c r="G50"/>
  <c r="I53"/>
  <c r="G54"/>
  <c r="I55"/>
  <c r="G56"/>
  <c r="I57"/>
  <c r="G58"/>
  <c r="G60"/>
  <c r="G62"/>
  <c r="I63"/>
  <c r="I65"/>
  <c r="G66"/>
  <c r="I67"/>
  <c r="G68"/>
  <c r="I69"/>
  <c r="G70"/>
  <c r="G72"/>
  <c r="G74"/>
  <c r="I75"/>
  <c r="G78"/>
  <c r="I79"/>
  <c r="G80"/>
  <c r="I81"/>
  <c r="G82"/>
  <c r="G84"/>
  <c r="G87"/>
  <c r="I90"/>
  <c r="H93"/>
  <c r="I94"/>
  <c r="H100"/>
  <c r="I102"/>
  <c r="G105"/>
  <c r="H106"/>
  <c r="H107"/>
  <c r="I108"/>
  <c r="G113"/>
  <c r="H114"/>
  <c r="H116"/>
  <c r="H123"/>
  <c r="I124"/>
  <c r="I128"/>
  <c r="G131"/>
  <c r="H132"/>
  <c r="H133"/>
  <c r="H134"/>
  <c r="I136"/>
  <c r="H140"/>
  <c r="I142"/>
  <c r="H149"/>
  <c r="I150"/>
  <c r="H154"/>
  <c r="G157"/>
  <c r="H158"/>
  <c r="I160"/>
  <c r="H163"/>
  <c r="H164"/>
  <c r="G167"/>
  <c r="H168"/>
  <c r="I170"/>
  <c r="G173"/>
  <c r="G175"/>
  <c r="H177"/>
  <c r="H178"/>
  <c r="H183"/>
  <c r="H184"/>
  <c r="G187"/>
  <c r="H189"/>
  <c r="H193"/>
  <c r="G200"/>
  <c r="I202"/>
  <c r="G204"/>
  <c r="G208"/>
  <c r="I210"/>
  <c r="I218"/>
  <c r="G220"/>
  <c r="I222"/>
  <c r="G224"/>
  <c r="G228"/>
  <c r="I230"/>
  <c r="G232"/>
  <c r="I2"/>
  <c r="H3"/>
  <c r="G4"/>
  <c r="I10"/>
  <c r="I12"/>
  <c r="I14"/>
  <c r="I16"/>
  <c r="I18"/>
  <c r="I20"/>
  <c r="I22"/>
  <c r="I26"/>
  <c r="I32"/>
  <c r="I34"/>
  <c r="I36"/>
  <c r="I38"/>
  <c r="I42"/>
  <c r="I44"/>
  <c r="I46"/>
  <c r="I48"/>
  <c r="I50"/>
  <c r="I52"/>
  <c r="I54"/>
  <c r="I56"/>
  <c r="I58"/>
  <c r="I60"/>
  <c r="I64"/>
  <c r="I70"/>
  <c r="I72"/>
  <c r="I74"/>
  <c r="I76"/>
  <c r="I78"/>
  <c r="I82"/>
  <c r="I84"/>
  <c r="H89"/>
  <c r="G93"/>
  <c r="H94"/>
  <c r="H95"/>
  <c r="I98"/>
  <c r="H101"/>
  <c r="G107"/>
  <c r="H108"/>
  <c r="I110"/>
  <c r="I112"/>
  <c r="G115"/>
  <c r="H118"/>
  <c r="G121"/>
  <c r="H124"/>
  <c r="G127"/>
  <c r="G133"/>
  <c r="H135"/>
  <c r="I138"/>
  <c r="H141"/>
  <c r="G145"/>
  <c r="H146"/>
  <c r="G149"/>
  <c r="H150"/>
  <c r="I152"/>
  <c r="H155"/>
  <c r="I156"/>
  <c r="H159"/>
  <c r="H160"/>
  <c r="G163"/>
  <c r="H169"/>
  <c r="H170"/>
  <c r="H171"/>
  <c r="G177"/>
  <c r="H179"/>
  <c r="H180"/>
  <c r="G183"/>
  <c r="H185"/>
  <c r="G189"/>
  <c r="G193"/>
  <c r="H194"/>
  <c r="G197"/>
  <c r="H198"/>
  <c r="I199"/>
  <c r="G201"/>
  <c r="I203"/>
  <c r="G205"/>
  <c r="H206"/>
  <c r="I207"/>
  <c r="G209"/>
  <c r="H210"/>
  <c r="I211"/>
  <c r="G213"/>
  <c r="H214"/>
  <c r="I215"/>
  <c r="G221"/>
  <c r="H222"/>
  <c r="G225"/>
  <c r="I227"/>
  <c r="G229"/>
  <c r="H230"/>
  <c r="I231"/>
  <c r="G233"/>
  <c r="H234"/>
  <c r="I235"/>
  <c r="H238"/>
  <c r="I193"/>
  <c r="G192"/>
  <c r="G190"/>
  <c r="G186"/>
  <c r="I181"/>
  <c r="G172"/>
  <c r="G166"/>
  <c r="G162"/>
  <c r="G158"/>
  <c r="G154"/>
  <c r="G150"/>
  <c r="G146"/>
  <c r="I139"/>
  <c r="I131"/>
  <c r="I127"/>
  <c r="I123"/>
  <c r="I119"/>
  <c r="G112"/>
  <c r="G98"/>
  <c r="I91"/>
  <c r="G88"/>
  <c r="G194"/>
  <c r="I191"/>
  <c r="G188"/>
  <c r="G182"/>
  <c r="G178"/>
  <c r="G176"/>
  <c r="I167"/>
  <c r="I165"/>
  <c r="I161"/>
  <c r="I157"/>
  <c r="I155"/>
  <c r="I153"/>
  <c r="G152"/>
  <c r="I149"/>
  <c r="I147"/>
  <c r="I145"/>
  <c r="G144"/>
  <c r="G142"/>
  <c r="G140"/>
  <c r="I137"/>
  <c r="G130"/>
  <c r="G128"/>
  <c r="I125"/>
  <c r="G124"/>
  <c r="G120"/>
  <c r="G116"/>
  <c r="I113"/>
  <c r="G108"/>
  <c r="I105"/>
  <c r="I103"/>
  <c r="G102"/>
  <c r="I99"/>
  <c r="I95"/>
  <c r="I93"/>
  <c r="G90"/>
  <c r="I85"/>
  <c r="I195"/>
  <c r="I189"/>
  <c r="I185"/>
  <c r="G184"/>
  <c r="G180"/>
  <c r="I171"/>
  <c r="G168"/>
  <c r="G164"/>
  <c r="G160"/>
  <c r="G156"/>
  <c r="G148"/>
  <c r="I143"/>
  <c r="G138"/>
  <c r="G134"/>
  <c r="G126"/>
  <c r="G118"/>
  <c r="I107"/>
  <c r="G100"/>
  <c r="G92"/>
  <c r="I87"/>
  <c r="H12"/>
  <c r="H13"/>
  <c r="H15"/>
  <c r="H21"/>
  <c r="H24"/>
  <c r="H25"/>
  <c r="H26"/>
  <c r="H27"/>
  <c r="H28"/>
  <c r="H29"/>
  <c r="H33"/>
  <c r="H34"/>
  <c r="H38"/>
  <c r="H39"/>
  <c r="H40"/>
  <c r="H42"/>
  <c r="H45"/>
  <c r="H47"/>
  <c r="H49"/>
  <c r="H51"/>
  <c r="H52"/>
  <c r="H55"/>
  <c r="H57"/>
  <c r="H58"/>
  <c r="H59"/>
  <c r="H60"/>
  <c r="H62"/>
  <c r="H63"/>
  <c r="H64"/>
  <c r="H65"/>
  <c r="H66"/>
  <c r="H68"/>
  <c r="H69"/>
  <c r="H71"/>
  <c r="H72"/>
  <c r="H73"/>
  <c r="H75"/>
  <c r="H76"/>
  <c r="H78"/>
  <c r="H80"/>
  <c r="H81"/>
  <c r="H82"/>
  <c r="H83"/>
  <c r="H84"/>
  <c r="I86"/>
  <c r="G89"/>
  <c r="H91"/>
  <c r="G95"/>
  <c r="H96"/>
  <c r="H97"/>
  <c r="H98"/>
  <c r="G101"/>
  <c r="I104"/>
  <c r="H109"/>
  <c r="H112"/>
  <c r="G117"/>
  <c r="H119"/>
  <c r="I120"/>
  <c r="H125"/>
  <c r="I126"/>
  <c r="H129"/>
  <c r="H130"/>
  <c r="G135"/>
  <c r="G137"/>
  <c r="G141"/>
  <c r="I144"/>
  <c r="H147"/>
  <c r="I148"/>
  <c r="H151"/>
  <c r="H152"/>
  <c r="G155"/>
  <c r="G159"/>
  <c r="H161"/>
  <c r="I162"/>
  <c r="G165"/>
  <c r="H166"/>
  <c r="G169"/>
  <c r="G171"/>
  <c r="I174"/>
  <c r="I176"/>
  <c r="H181"/>
  <c r="I182"/>
  <c r="G185"/>
  <c r="H186"/>
  <c r="H191"/>
  <c r="I196"/>
  <c r="G198"/>
  <c r="I200"/>
  <c r="I204"/>
  <c r="G206"/>
  <c r="I208"/>
  <c r="G210"/>
  <c r="I212"/>
  <c r="G214"/>
  <c r="I216"/>
  <c r="G218"/>
  <c r="G222"/>
  <c r="I224"/>
  <c r="G226"/>
  <c r="I232"/>
  <c r="G234"/>
  <c r="G238"/>
  <c r="H8"/>
  <c r="I3"/>
  <c r="G7"/>
  <c r="G23"/>
  <c r="G53"/>
  <c r="G57"/>
  <c r="G59"/>
  <c r="G63"/>
  <c r="G65"/>
  <c r="G67"/>
  <c r="G69"/>
  <c r="G71"/>
  <c r="G73"/>
  <c r="G75"/>
  <c r="G77"/>
  <c r="G79"/>
  <c r="G81"/>
  <c r="G83"/>
  <c r="G85"/>
  <c r="H86"/>
  <c r="H87"/>
  <c r="I88"/>
  <c r="G91"/>
  <c r="H92"/>
  <c r="G97"/>
  <c r="G103"/>
  <c r="H104"/>
  <c r="I106"/>
  <c r="G109"/>
  <c r="G111"/>
  <c r="H113"/>
  <c r="I116"/>
  <c r="G119"/>
  <c r="H120"/>
  <c r="I122"/>
  <c r="G125"/>
  <c r="H126"/>
  <c r="G129"/>
  <c r="I132"/>
  <c r="I134"/>
  <c r="H139"/>
  <c r="G143"/>
  <c r="G147"/>
  <c r="G151"/>
  <c r="H153"/>
  <c r="I154"/>
  <c r="H157"/>
  <c r="I158"/>
  <c r="G161"/>
  <c r="H162"/>
  <c r="H167"/>
  <c r="I168"/>
  <c r="H175"/>
  <c r="H176"/>
  <c r="I178"/>
  <c r="I184"/>
  <c r="H187"/>
  <c r="H188"/>
  <c r="G191"/>
  <c r="H192"/>
  <c r="G195"/>
  <c r="H196"/>
  <c r="I197"/>
  <c r="G199"/>
  <c r="I201"/>
  <c r="G203"/>
  <c r="H204"/>
  <c r="I205"/>
  <c r="G207"/>
  <c r="I209"/>
  <c r="G211"/>
  <c r="H212"/>
  <c r="G215"/>
  <c r="H216"/>
  <c r="G219"/>
  <c r="H220"/>
  <c r="I221"/>
  <c r="G223"/>
  <c r="H224"/>
  <c r="I225"/>
  <c r="G227"/>
  <c r="H228"/>
  <c r="I229"/>
  <c r="G231"/>
  <c r="H232"/>
  <c r="H236"/>
  <c r="I234"/>
  <c r="G235"/>
  <c r="I236"/>
  <c r="G237"/>
  <c r="G196"/>
  <c r="H197"/>
  <c r="H199"/>
  <c r="H201"/>
  <c r="H203"/>
  <c r="H205"/>
  <c r="H207"/>
  <c r="H209"/>
  <c r="H211"/>
  <c r="H213"/>
  <c r="H215"/>
  <c r="H217"/>
  <c r="H219"/>
  <c r="H221"/>
  <c r="H223"/>
  <c r="H225"/>
  <c r="H227"/>
  <c r="H229"/>
  <c r="H231"/>
  <c r="H233"/>
</calcChain>
</file>

<file path=xl/sharedStrings.xml><?xml version="1.0" encoding="utf-8"?>
<sst xmlns="http://schemas.openxmlformats.org/spreadsheetml/2006/main" count="3722" uniqueCount="1017">
  <si>
    <t>Rank / Ranking Scheme</t>
  </si>
  <si>
    <t>Rank</t>
  </si>
  <si>
    <t>Reciprocal Score</t>
  </si>
  <si>
    <t>Savage (backward) Score</t>
  </si>
  <si>
    <t>ประทับเวลา</t>
  </si>
  <si>
    <t>ชื่อ-นามสกุล (เพื่อลุ้นโชครับรางวัล)</t>
  </si>
  <si>
    <t>สังกัดทีม(ชื่อ Advisor /ชื่อหัวหน้าทีม)</t>
  </si>
  <si>
    <t>1 เพศ</t>
  </si>
  <si>
    <t>2 ตำแหน่งงาน</t>
  </si>
  <si>
    <t>3 ลักษณะงานขาย (เลือกตอบเพียงข้อเดียวสำหรับรูปแบบที่นำเสนอขายมากที่สุด)</t>
  </si>
  <si>
    <t>4 พื้นที่ในการนำเสนอผลิตภัณฑ์</t>
  </si>
  <si>
    <t>อันดับ 1 สิทธิประโยชน์หรือสิทธิพิเศษของบัตรเครดิต KTC ที่ใช้นำเสนอลูกค้า</t>
  </si>
  <si>
    <t>อันดับ 2 สิทธิประโยชน์หรือสิทธิพิเศษของบัตรเครดิต KTC ที่ใช้นำเสนอลูกค้า</t>
  </si>
  <si>
    <t>อันดับ 3 สิทธิประโยชน์หรือสิทธิพิเศษของบัตรเครดิต KTC ที่ใช้นำเสนอลูกค้า</t>
  </si>
  <si>
    <t xml:space="preserve">3 เหตุผล ที่ลูกค้าตัดสินใจสมัครบัตรเครดิต KTC </t>
  </si>
  <si>
    <t>บัตรเครดิต 3 สถาบันการเงิน ที่ถูกลูกค้าพูดถึงบ่อยที่สุด (กรุณาระบุชื่อ 3 สถาบัน โดยเรียงจากมากไปน้อย)</t>
  </si>
  <si>
    <t>สิ่งที่อยากให้บัตรเครดิต KTC พัฒนาและมีเพิ่มเติม เพื่อให้ลูกค้าได้ผลิตภัณฑ์ที่ดีที่สุด</t>
  </si>
  <si>
    <t>ข้อคิดเห็นเพิ่มเติมที่อยากบอกกับ KTC</t>
  </si>
  <si>
    <t>ตัวเลือกที่ 1</t>
  </si>
  <si>
    <t>หญิง</t>
  </si>
  <si>
    <t>หัวหน้างาน ผู้แนะนำผลิตภัณฑ์ KTC (อิสระ) / Team Leader</t>
  </si>
  <si>
    <t>Telesales / นำเสนอผลิตภัณฑ์ทางโทรศัพท์</t>
  </si>
  <si>
    <t>กรุงเทพและปริมณฑล</t>
  </si>
  <si>
    <t>การเบิกถอนเงินสดได้ 100% ของวงเงินที่เหลือในขณะนั้น</t>
  </si>
  <si>
    <t>ไม่มีค่าธรรมเนียมแรกเข้า และ รายปี ตลอดชีพ</t>
  </si>
  <si>
    <t>รายการแบ่งผ่อนชำระสินค้า 0%</t>
  </si>
  <si>
    <t>การเบิกถอนเงินสดได้ 100% ของวเงินที่เหลือในขณะนั้น,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</si>
  <si>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KTC  kbank scb</t>
  </si>
  <si>
    <t>จัดโปรโมชั่นให้หลากหลาย</t>
  </si>
  <si>
    <t>ปล่อยบัตรง่ายๆ</t>
  </si>
  <si>
    <t>วิศรุต วัจนะคุปต์</t>
  </si>
  <si>
    <t>สุวรรณา</t>
  </si>
  <si>
    <t>ชาย</t>
  </si>
  <si>
    <t>Direct sales / การเข้าพบเพื่อนำเสนอผลิตภัณฑ์กับลูกค้าโดยตรง</t>
  </si>
  <si>
    <t>เมื่อใช้จ่ายผ่านบัตร ได้รับคะแนนสะสมไมมีวันหมดอายุ</t>
  </si>
  <si>
    <t>รายการแบ่งผ่อนชำระสินค้า 0%,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</si>
  <si>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Scb  กรุงศรี  กสิกร</t>
  </si>
  <si>
    <t>ขยายเวลาในการผ่อนชำระ ยาวนานขึ้น</t>
  </si>
  <si>
    <t>อรรฆยา หรุ่นทะเล</t>
  </si>
  <si>
    <t>นพวรรณ</t>
  </si>
  <si>
    <t>ผู้แนะนำผลิตภัณฑ์ (อิสระ) / Sales</t>
  </si>
  <si>
    <t>ทั่วประเทศ</t>
  </si>
  <si>
    <t>เมื่อใช้จ่ายผ่านบัตร ได้รับคะแนนสะสมไม่มีวันหมดอายุ</t>
  </si>
  <si>
    <t>kbank,scb,กรุงศรี</t>
  </si>
  <si>
    <t>อนุกูล ส่งยอด</t>
  </si>
  <si>
    <t>นิภา/นารีรัตน์</t>
  </si>
  <si>
    <t>ฺBooth Sales / การตั้งบูธนำเสนอผลิตภัณฑ์</t>
  </si>
  <si>
    <t>โปรโมชั่น ณ ช่วงเวลานั้นๆ</t>
  </si>
  <si>
    <t>มีหลากหลายหน้าบัตรเครดิต ให้เลือกได้ตามวิถึการดำเนินชีวิต</t>
  </si>
  <si>
    <t>โปรโมชั่น ณ ช่วงเวลานั้นๆ,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</t>
  </si>
  <si>
    <t>citibank ไทยพาณิชย์ กสิกรไทย</t>
  </si>
  <si>
    <t>กฤษคเณศ บุตรวงษ์</t>
  </si>
  <si>
    <t>สุวภัทธ์</t>
  </si>
  <si>
    <t>โปรโมชั่น ณ ช่วงเวลานั้นๆ, รายการแบ่งผ่อนชำระสินค้า 0%, การเบิกถอนเงินสดได้ 100% ของวเงินที่เหลือในขณะนั้น</t>
  </si>
  <si>
    <t>ktc</t>
  </si>
  <si>
    <t>พรรณ์ธิญา ปานจุ้ย</t>
  </si>
  <si>
    <t>ภัทรพร เต็งซัน</t>
  </si>
  <si>
    <t xml:space="preserve">
ktc
กสิกร
scb
</t>
  </si>
  <si>
    <t>กดเงินสดฟรีไม่มีค่าธรรมเนียม</t>
  </si>
  <si>
    <t>จักรพงษ์ ชูภู่</t>
  </si>
  <si>
    <t>ชัยวัฒน์ ศรีไพบูลย์</t>
  </si>
  <si>
    <t>มีหลากหลายหน้าบัตรเครดิต ให้เลือกได้ตามวิถีการดำเนินชีวิต</t>
  </si>
  <si>
    <t>ไทยพาณิชย์  ซิตี้แบงค์ กสิกรไทย</t>
  </si>
  <si>
    <t>สองวงเงินในบัตรเดียวทั้งวงเงินบัตรเครคิตและวงเงินบัตรกดเงินสด</t>
  </si>
  <si>
    <t>กอแก้ว กันบุรมย์</t>
  </si>
  <si>
    <t>ดวงรัตน์ พิมพวง</t>
  </si>
  <si>
    <t>Ktc ,scb,  กรุงศรี</t>
  </si>
  <si>
    <t>โปรโมชั่นของพรีเมี่ยม หลังบัตรอนุมัติ</t>
  </si>
  <si>
    <t>ทิพวัลย์ มั่นคง</t>
  </si>
  <si>
    <t>ภัทรพร</t>
  </si>
  <si>
    <t>Ktc</t>
  </si>
  <si>
    <t>โปรโมชั่นที่หลากหลาย</t>
  </si>
  <si>
    <t>พัชรมล ธีระมล</t>
  </si>
  <si>
    <t>สุวพัส แพลทตินั่ม</t>
  </si>
  <si>
    <t>โปรโมชั่น ณ ช่วงเวลานั้นๆ, รายการแบ่งผ่อนชำระสินค้า 0%, การเบิกถอนเงินสดได้ 100% ของวเงินที่เหลือในขณะนั้น,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</t>
  </si>
  <si>
    <t>ktc  scb กสิกร</t>
  </si>
  <si>
    <t>ไม่ต้องมีเงินโอน</t>
  </si>
  <si>
    <t>ดีอยู่แล้ว</t>
  </si>
  <si>
    <t>กัญญาณัฐ จันทร์แก้ว</t>
  </si>
  <si>
    <t xml:space="preserve">คุณนพวรรณ </t>
  </si>
  <si>
    <t>รายการแบ่งผ่อนชำระสินค้า 0%, การเบิกถอนเงินสดได้ 100% ของวเงินที่เหลือในขณะนั้น, ไม่มีค่าธรรมเนียมแรกเข้า และ รายปี ตลอดชีพ</t>
  </si>
  <si>
    <t>SCB TMB TSS</t>
  </si>
  <si>
    <t>ของกำนัล</t>
  </si>
  <si>
    <t>อยากให้D11ลดลง</t>
  </si>
  <si>
    <t>นิชานันท์ เดชฤดี</t>
  </si>
  <si>
    <t>การัณยภาส แก้วบัวดี</t>
  </si>
  <si>
    <t>ส่วนภูมิภาค</t>
  </si>
  <si>
    <t>โปรโมชั่น ณ ช่วงเวลานั้นๆ, รายการแบ่งผ่อนชำระสินค้า 0%, ไม่มีค่าธรรมเนียมแรกเข้า และ รายปี ตลอดชีพ</t>
  </si>
  <si>
    <t>KTC /SCB /KBANK</t>
  </si>
  <si>
    <t>อรภรณ์ คำขันธ์</t>
  </si>
  <si>
    <t>อัธราดล</t>
  </si>
  <si>
    <t>SCB, KBang,KTC</t>
  </si>
  <si>
    <t>ของพรีเมี่ยม</t>
  </si>
  <si>
    <t>ไม่มีค่ะ</t>
  </si>
  <si>
    <t>Bounyalak kesornkul</t>
  </si>
  <si>
    <t>JAK /นราวุท</t>
  </si>
  <si>
    <t>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</si>
  <si>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Ktc/กรุงศรี/กสิกร</t>
  </si>
  <si>
    <t xml:space="preserve">กลุ่มรายได้น้อย ประวัติดี </t>
  </si>
  <si>
    <t>ณัฐวดี พอจิตร</t>
  </si>
  <si>
    <t>ไทยพาณิชย์  กรุงไทย กรุงศรี</t>
  </si>
  <si>
    <t>มีโปรโมชั่นเยอะขึ้น</t>
  </si>
  <si>
    <t>อยากให้มีโปรชั่นให้กับลูกค้าเพิ่มมากขึ้น</t>
  </si>
  <si>
    <t>เทพฤทธิ์ หาญชีวาศิลป์</t>
  </si>
  <si>
    <t>กฤตกร</t>
  </si>
  <si>
    <t>Kbank scb citi</t>
  </si>
  <si>
    <t>จตุพล ปันทะศรีวิชัย</t>
  </si>
  <si>
    <t>สมประสงค์</t>
  </si>
  <si>
    <t>โปรโมชั่น ณ ช่วงเวลานั้นๆ,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</si>
  <si>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kbank ktc citibank</t>
  </si>
  <si>
    <t>พัฒนาระบบการชำระ</t>
  </si>
  <si>
    <t>ณัฐวัฒน์ จรินทร์ทอง</t>
  </si>
  <si>
    <t>วชิระ</t>
  </si>
  <si>
    <t>โปรโมชั่น ณ ช่วงเวลานั้นๆ, รายการแบ่งผ่อนชำระสินค้า 0%,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</si>
  <si>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KTC กสิกร กรุงศรี</t>
  </si>
  <si>
    <t>dismissed score</t>
  </si>
  <si>
    <t>ศศิมา ศรีอะภัย</t>
  </si>
  <si>
    <t>รายการแบ่งผ่อนชำระสินค้า 0%,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</si>
  <si>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KTC</t>
  </si>
  <si>
    <t>-</t>
  </si>
  <si>
    <t>เสาวนีย์ กำจร</t>
  </si>
  <si>
    <t>ณัฐปภัสร์</t>
  </si>
  <si>
    <t>Ktc  กสิกร  ซิตี้แบ้ง</t>
  </si>
  <si>
    <t>รูดทอง0%</t>
  </si>
  <si>
    <t>ธีระ แหงนไธสง</t>
  </si>
  <si>
    <t>ณัฐปภัส นวลศิลป์</t>
  </si>
  <si>
    <t xml:space="preserve">กรุงศรี กสิกร ไทยพาณิชย์ </t>
  </si>
  <si>
    <t>ลดดอก</t>
  </si>
  <si>
    <t>เอนก  แสนคุณเมือง</t>
  </si>
  <si>
    <t>รวินันท์</t>
  </si>
  <si>
    <t>กสิกร,ไทยพานิช,กรุงไทย</t>
  </si>
  <si>
    <t>สิทธิประโยชน์ให้มากกว่านี้</t>
  </si>
  <si>
    <t>อยากให้อนุมัติลูกค้าให้ง่ายกว่านี้</t>
  </si>
  <si>
    <t>ณิชากมล</t>
  </si>
  <si>
    <t>ธีระพงษ์</t>
  </si>
  <si>
    <t>กสิกร ไทยพาณิชย์ อิออน</t>
  </si>
  <si>
    <t>โปรโมชั่นทางการตลาด</t>
  </si>
  <si>
    <t>อยากได้รายได้ต่อการทำงานเพิ่มมากขึ้น และความมั่นคงทากการทำงาน</t>
  </si>
  <si>
    <t>เณชรัณ ดีปู่</t>
  </si>
  <si>
    <t>วุฒิพงษ์ สมเพชร</t>
  </si>
  <si>
    <t>รายการแบ่งผ่อนชำระสินค้า 0%,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</t>
  </si>
  <si>
    <t>Citi ktc scb</t>
  </si>
  <si>
    <t>ร่วมกับร้านค้าต่างๆๆให้มากขึ้นคะ</t>
  </si>
  <si>
    <t>นิภาพร ศรีอะภัย</t>
  </si>
  <si>
    <t>คุณนพวรรณ</t>
  </si>
  <si>
    <t>KTC , อิออน ,เฟริสช้อย</t>
  </si>
  <si>
    <t>สุริยา อุ่นเพ็ง</t>
  </si>
  <si>
    <t>อิอออน ยูเมะพัส กรุงเทพ</t>
  </si>
  <si>
    <t>เพิ่มวงเงินในบัตรเครดิต</t>
  </si>
  <si>
    <t>อยากให้อณุมัติบัตรให้ลูกค้าง่ายๆครับ</t>
  </si>
  <si>
    <t>กฤษณ์ โพนยะพันธ์</t>
  </si>
  <si>
    <t>ดวงรัตน์  พิมพ์พวง</t>
  </si>
  <si>
    <t>scb kbank ktc</t>
  </si>
  <si>
    <t>ของแถมเมื่อลูกค้าสมัครบัตร เช่น ล้อลาก</t>
  </si>
  <si>
    <t>พัชรี ศรีชมภู</t>
  </si>
  <si>
    <t>ชูศักดิ์ ศรีชมภู / จักริน ศรีชมภู</t>
  </si>
  <si>
    <t>โปรโมชั่น ณ ช่วงเวลานั้นๆ, รายการแบ่งผ่อนชำระสินค้า 0%,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</si>
  <si>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กสิกร ไทยพาณิชย์ ซิตี้แบงค์</t>
  </si>
  <si>
    <t>ธัญญรัตน์ ชุมภูทอง</t>
  </si>
  <si>
    <t>สุวภัทร เชิดโกทา</t>
  </si>
  <si>
    <t>KTC SCB KBANK</t>
  </si>
  <si>
    <t>โปรโมชั่นเติมน้ำมัน ได้เงินคืน</t>
  </si>
  <si>
    <t>ดีมากค่ะ ฟรีค่าธรรมเนียมรายปี</t>
  </si>
  <si>
    <t>นิลรัตน์ ผลขำทอง</t>
  </si>
  <si>
    <t>กสิกร  ไทยพาณิช. ซิตี้แบงค์</t>
  </si>
  <si>
    <t>เพิ่มร้านค้าที่เข้าร่วม</t>
  </si>
  <si>
    <t>ใช้ง่าย สะดวก รวดเร็ว ปลอดภัน</t>
  </si>
  <si>
    <t>ชิสากัญญ์ อังสาชน</t>
  </si>
  <si>
    <t>ณัฐปภัสร์ นวลศิลป์</t>
  </si>
  <si>
    <t>Ktc Kbank Scb</t>
  </si>
  <si>
    <t>ภูษณิษา จันทร์แรม</t>
  </si>
  <si>
    <t>คุณ นพวรรณ</t>
  </si>
  <si>
    <t>กสิกร  ไทยพาณิชย์  กรุงศรี</t>
  </si>
  <si>
    <t>โปรโมรชั่นในเรื่องคะแนน</t>
  </si>
  <si>
    <t>สามารถนำคะแนนไปใช้ได้มากกว่าเดิม</t>
  </si>
  <si>
    <t>กาญจนา  วงษ์ขวัญเมือง</t>
  </si>
  <si>
    <t xml:space="preserve">ระวีทิพย์ </t>
  </si>
  <si>
    <t>Kbank  bbl kurngsai</t>
  </si>
  <si>
    <t xml:space="preserve">ดูหนังฟรี </t>
  </si>
  <si>
    <t xml:space="preserve">งดมีการโอนเงินเข้าบัญชีลุกค้า </t>
  </si>
  <si>
    <t>อารียา ขวัญยาใจ</t>
  </si>
  <si>
    <t>ไทยพาณิช กรุงไทย กรุงศรี</t>
  </si>
  <si>
    <t>โปรโมชั่นที่หลากหลายเยอะขึ้นเพื่อเหมาะสมกับความต้องการของลูกค้า</t>
  </si>
  <si>
    <t>ทัศน์พล สมนึก</t>
  </si>
  <si>
    <t>พี่หมวย</t>
  </si>
  <si>
    <t>Scb กสิกร ktc</t>
  </si>
  <si>
    <t>ตรวจสอบข้อมูลได้ง่ายขึ้นครับ</t>
  </si>
  <si>
    <t>.</t>
  </si>
  <si>
    <t>บุญเลิศ พรหมมา</t>
  </si>
  <si>
    <t>อิศราภรณ์ อัครชัยวรานนท์</t>
  </si>
  <si>
    <t>KTC KBank CITI</t>
  </si>
  <si>
    <t>rank 1</t>
  </si>
  <si>
    <t>rank 3</t>
  </si>
  <si>
    <t>ที่จอดรถในห้างสรรพสินค้า</t>
  </si>
  <si>
    <t>ชยุตม์พัทธ์ พิมพิสาร</t>
  </si>
  <si>
    <t>นารีรัตน์</t>
  </si>
  <si>
    <t>Ktc scb citi bank</t>
  </si>
  <si>
    <t xml:space="preserve">โปรโมชั่น ส่วนลดตามร้านค้า ร้านอาหาร </t>
  </si>
  <si>
    <t>เปิดรับกลุ่มลูกค้าใหม่ให้หลากหลายมากขึ้น</t>
  </si>
  <si>
    <t>สกุณา มีกลิ่น</t>
  </si>
  <si>
    <t>Telesales/anisa</t>
  </si>
  <si>
    <t>โปรโมชั่น ณ ช่วงเวลานั้นๆ, รายการแบ่งผ่อนชำระสินค้า 0%,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</t>
  </si>
  <si>
    <t>กสิกร. ซิตี้แบงค์ ยูโอบี</t>
  </si>
  <si>
    <t>อยากให้มีสิทธิพิเศษเพิ่มในร้านค้าอาหารให้เพิ่มยิ่งๆขึ้น</t>
  </si>
  <si>
    <t>เคทีซี ดีอยุ่ แล้วและอยากให้ดีขึ้นๆไปอีก</t>
  </si>
  <si>
    <t>ชัชรีย์  การะเวก</t>
  </si>
  <si>
    <t>การัณยาภาส. แก้วบัวดี</t>
  </si>
  <si>
    <t>A</t>
  </si>
  <si>
    <t>อีออน ktc กสิกร</t>
  </si>
  <si>
    <t>มีที่จอดรถ. Vip</t>
  </si>
  <si>
    <t>ภาเกตุ นิธิบุรารักษ์</t>
  </si>
  <si>
    <t xml:space="preserve">Gunnapat </t>
  </si>
  <si>
    <t>Kbank ,scb,citybank</t>
  </si>
  <si>
    <t>นายสุรวินท์ ศุภสิริโรจน์</t>
  </si>
  <si>
    <t>อนุสรณ์</t>
  </si>
  <si>
    <t>โปรโมชั่น ณ ช่วงเวลานั้นๆ, รายการแบ่งผ่อนชำระสินค้า 0%, การเบิกถอนเงินสดได้ 100% ของวเงินที่เหลือในขณะนั้น,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</si>
  <si>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กสิกรไทย ไทยพาณิชย์ กรุงศรี</t>
  </si>
  <si>
    <t xml:space="preserve">อยากให้โปรโมชั่นน้ำมันเพิ่มขึ้น1-2% </t>
  </si>
  <si>
    <t>สามารถตอบโจทย์ลูกค้าได้อย่างสมบูรณ์แบบ</t>
  </si>
  <si>
    <t>เกศินี วาโย</t>
  </si>
  <si>
    <t>รวีภัทร</t>
  </si>
  <si>
    <t>Scb,kbak,ไทยพาณิชย์</t>
  </si>
  <si>
    <t>เพิ่ม โปรโมชั่น ให้มากกว่านี้</t>
  </si>
  <si>
    <t>นางสาวกาญจนา ศรีสุวรรณ</t>
  </si>
  <si>
    <t>นายการันยภาส แก้วบัวดี</t>
  </si>
  <si>
    <t>กสิกร ktc scb</t>
  </si>
  <si>
    <t>ใช้รูดสินค้า ในร้านสะดวกซื้อ โดยไม่มีขั้นต่ำ</t>
  </si>
  <si>
    <t>อยากให้มีงานเพิ่มเติมความรู้แบบนี้ทุกเดือน</t>
  </si>
  <si>
    <t>วริทธิ์ ศรีทะ</t>
  </si>
  <si>
    <t>ดวงรัตน์ พิมพ์พวง</t>
  </si>
  <si>
    <t>scb , ktc , กสิกร</t>
  </si>
  <si>
    <t>พรรณพร  สวนสำราญ</t>
  </si>
  <si>
    <t>อิสราภรณ์  อัครชัยวรานนท์</t>
  </si>
  <si>
    <t>B</t>
  </si>
  <si>
    <t>Ktc citi kbank</t>
  </si>
  <si>
    <t>ที่จอดรถในห้าง</t>
  </si>
  <si>
    <t>ปิยะดา กลิ่นแก้ว</t>
  </si>
  <si>
    <t>โปรโมชั่น ณ ช่วงเวลานั้นๆ,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</si>
  <si>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อิออน เฟิสช้อย เอมันนี่</t>
  </si>
  <si>
    <t xml:space="preserve">อยากให้พัฒนาเรื่องของการจัดส่ง บัตร รหัส ที่สำคัญเลย บิลหรือใบแจ้งยอดชำระ </t>
  </si>
  <si>
    <t>อยากให้ ktcออกใบสมัครมาใบเดียวแต่เพิ่มช่องให้ติก เป็นช่องบัตรเครดิต และktc proud เพื่อความสะดวกในการกรอกเอกสารของลูกค้าค่ะ 😄😄</t>
  </si>
  <si>
    <t>วัลยา นาหนองค้า</t>
  </si>
  <si>
    <t>จีรทีป (พี่เจนชาย)</t>
  </si>
  <si>
    <t>Ktc ,กรุงศรีเฟริสช้อยส์,ซิตี้แบงก์</t>
  </si>
  <si>
    <t>โปรโมชั่น0% ที่สามารถผ่อนได้สูงสุด24เดือน</t>
  </si>
  <si>
    <t>เรื่องเงินโอน20000ของบัตรพราว อยากให้เทรนฝ่ายขายให้ชัดเจน สร้างความเข้าใจที่ถูกต้อง เพื่อตอบโจทย์ลูกค้า จนเกิดความประทับใจสูงสุด</t>
  </si>
  <si>
    <t>พิริยะ ตั้งใจประสพโขค</t>
  </si>
  <si>
    <t>อดิศักดิ์</t>
  </si>
  <si>
    <t>1.city bank 
2.ktc
3.umay</t>
  </si>
  <si>
    <t>C</t>
  </si>
  <si>
    <t>ณัฐริณีย์ ปิติแสง</t>
  </si>
  <si>
    <t xml:space="preserve">กรุงศรี ไทยพาณิชย์ KTC </t>
  </si>
  <si>
    <t>ส่วนลด. ของแถม โปรชั่นต่างๆภายในบัตร</t>
  </si>
  <si>
    <t>.....</t>
  </si>
  <si>
    <t>วุฒิไกร  แสงซ้าย</t>
  </si>
  <si>
    <t>อดิเรก สะอาดรัมย์</t>
  </si>
  <si>
    <t>กรุงศรี  กสิกร  เคทีซี</t>
  </si>
  <si>
    <t>ระยะเวลาปลอดดอกเบี้ยนานขึ้น</t>
  </si>
  <si>
    <t>สวยงาม</t>
  </si>
  <si>
    <t>D</t>
  </si>
  <si>
    <t>สุธิสา สินลูกจันทร์</t>
  </si>
  <si>
    <t>เจนจิรา การัตน์</t>
  </si>
  <si>
    <t>Scb. Ktc. Kbank</t>
  </si>
  <si>
    <t>ผ่อนสินค้า. ให้มีร้านรวมรายการมากขึ้น</t>
  </si>
  <si>
    <t>เงินโอนเข้า อยากให้ลูกค้ามีสิทธิเลือก
ว่าจะให้โอนเท่าไร่ หรือรับเงินโอนหรือไม่</t>
  </si>
  <si>
    <t>รดาวรรณ จิตรตั้ง</t>
  </si>
  <si>
    <t>ชูจิต/ชุติมา</t>
  </si>
  <si>
    <t>กรุงศรี กรุงไทย citi bank</t>
  </si>
  <si>
    <t xml:space="preserve"> มีร้านค้าร่วมมากขึ้น</t>
  </si>
  <si>
    <t>บัตรกดไม่ต้องโอนเงิน</t>
  </si>
  <si>
    <t>อาณัติ มีชัย</t>
  </si>
  <si>
    <t>เจนจิรา</t>
  </si>
  <si>
    <t>E</t>
  </si>
  <si>
    <t>kbank citibank aeon</t>
  </si>
  <si>
    <t>เพิ่มช่องทางการชำระค่าบัตร</t>
  </si>
  <si>
    <t>เพิ่มแอพios สำหรับการใช้จ่ายผ่านบัตรktc ผ่านมือถือ</t>
  </si>
  <si>
    <t>นางสาวมนัสวิน ชำนาญสืบ</t>
  </si>
  <si>
    <t>ก้าวหน้า ศรีสวัสดิ์</t>
  </si>
  <si>
    <t>Scb ktc ctb</t>
  </si>
  <si>
    <t>ดีมาก</t>
  </si>
  <si>
    <t>สุริวงศ์  ศิริโส</t>
  </si>
  <si>
    <t>ทวีพร  สำเภาแก้ว</t>
  </si>
  <si>
    <t>กสิกร  กรุงศรี  กรุงไทย</t>
  </si>
  <si>
    <t>วิลาสินี ทองสัมฤทธิ์</t>
  </si>
  <si>
    <t>ปวีณา</t>
  </si>
  <si>
    <t>F</t>
  </si>
  <si>
    <t>กสิกร ,KTC ,ไทยพาณิชย์</t>
  </si>
  <si>
    <t>มนตร์ลดา  ตั้งใจประสพโชค</t>
  </si>
  <si>
    <t>Kbank  scb  ktc</t>
  </si>
  <si>
    <t xml:space="preserve">มีโปรโมชั่นมาเยอะๆ </t>
  </si>
  <si>
    <t>โปรโมทผ่านโทรทัศน์</t>
  </si>
  <si>
    <t>สุนันทา ศรีทับทิม</t>
  </si>
  <si>
    <t>คุณนารีรัตน์</t>
  </si>
  <si>
    <t>scb citibank kbank</t>
  </si>
  <si>
    <t>กัลยา รำมะนา</t>
  </si>
  <si>
    <t>กรุงศรี scb tmb</t>
  </si>
  <si>
    <t>เวลาใช้จ่ายผ่านบัตร มีส่วนลดและของรางวัลให้กับลูกค้าเพื่อกระตุ้นการใช้บัตรของลูกค้า</t>
  </si>
  <si>
    <t>กรรวี  ฮาระตะวัน</t>
  </si>
  <si>
    <t>พี่แขก</t>
  </si>
  <si>
    <t>โปรโมชั่น ณ ช่วงเวลานั้นๆ, รายการแบ่งผ่อนชำระสินค้า 0%, มีหลากหลายหน้าบัตรเครดิต ให้เลือกได้ตามวิถีการดำเนินชีวิต</t>
  </si>
  <si>
    <t xml:space="preserve">SCB TMB TSS </t>
  </si>
  <si>
    <t>ของชำรวย</t>
  </si>
  <si>
    <t>เทียน้อยลง</t>
  </si>
  <si>
    <t>เตชสิทธิ์ พานทอง</t>
  </si>
  <si>
    <t>รวิภัทร พานิช</t>
  </si>
  <si>
    <t>Bay Kbank Tmb</t>
  </si>
  <si>
    <t>รูปลักษณ์ของบัตร</t>
  </si>
  <si>
    <t>โปรโมชั่นหนักๆ</t>
  </si>
  <si>
    <t>กุสุมา แร่มี</t>
  </si>
  <si>
    <t>อัธราดล กิ่งจันมล</t>
  </si>
  <si>
    <t>Scb กสิกร กรุงศรี</t>
  </si>
  <si>
    <t>มีของแถมให้ลูกค้าใหม่</t>
  </si>
  <si>
    <t>จันทนี กิตติกาขจร</t>
  </si>
  <si>
    <t>การเบิกถอนเงินสดได้ 100% ของวเงินที่เหลือในขณะนั้น,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</t>
  </si>
  <si>
    <t>Ktc scb กรุงศรี</t>
  </si>
  <si>
    <t xml:space="preserve">ของแถม สำหรับ ลูก ค่า ใหม่ (โดยอาจจะมีเงื่อนไข) </t>
  </si>
  <si>
    <t>อยากให้ปลอดดอกเบี้ยของเงินโอน 20000  (ประมาณ 1รอบบิล)</t>
  </si>
  <si>
    <t>กิตติศักดิ์ พุฒศรี</t>
  </si>
  <si>
    <t>สุวรรณณา</t>
  </si>
  <si>
    <t>กสิกรไทย กรุงไทย ไทยพาณิชย์</t>
  </si>
  <si>
    <t>โปรโมชั่นของแต่ระไซเคิล</t>
  </si>
  <si>
    <t>อัญชลี นากสุก</t>
  </si>
  <si>
    <t>นงลักษณ์ ผาศิริ</t>
  </si>
  <si>
    <t>KTC 
K bank
กรุงศรี</t>
  </si>
  <si>
    <t>ภูริชญา. ชาวบ้านสิงห์</t>
  </si>
  <si>
    <t>การเบิกถอนเงินสดได้ 100% ของวเงินที่เหลือในขณะนั้น,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</si>
  <si>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กสิกร. กรุงศรี  Uob</t>
  </si>
  <si>
    <t>การจัดส่งบัตรและใบแจ้งยอด</t>
  </si>
  <si>
    <t>มิถุนา ศรีมาลา</t>
  </si>
  <si>
    <t xml:space="preserve">ภัทรพร </t>
  </si>
  <si>
    <t>กสิกรไทย  scb อิออน</t>
  </si>
  <si>
    <t>การเพิ่มวงเงินโดยอัตโนมัติ</t>
  </si>
  <si>
    <t>การเปิดบัตรเสริมโดยไม่ต้องใช้เอกสารลูกค้าเยอะ</t>
  </si>
  <si>
    <t>กัลยาณี ศิวะศิลป์ประศาสน์</t>
  </si>
  <si>
    <t>กสิกร</t>
  </si>
  <si>
    <t>ณิชากมล ประสาทผ่อน</t>
  </si>
  <si>
    <t>ธีรพงษ์ / ทีมพี่น้อง</t>
  </si>
  <si>
    <t>กรุงศรี กสิกร ไทยพาณิชย์</t>
  </si>
  <si>
    <t>เป็นบัตรที่ดีที่สุดในขณะนี้แล้วคะ</t>
  </si>
  <si>
    <t>วาที ปัทมดิลก</t>
  </si>
  <si>
    <t>Gunnapats ทีม นิภา</t>
  </si>
  <si>
    <t>Ktc , กรุงศรี , scb</t>
  </si>
  <si>
    <t>ปภัสริทร์ อนันต์มณีชัย</t>
  </si>
  <si>
    <t>พายุ โรจนกานต์กุล</t>
  </si>
  <si>
    <t>SCB  Kbank กรุงศรี</t>
  </si>
  <si>
    <t>กดบัตรKTC ไม่เสีย3%</t>
  </si>
  <si>
    <t>ผ่อน 0 % 24 เดือน</t>
  </si>
  <si>
    <t>ชญาดา จันทร์ซิว</t>
  </si>
  <si>
    <t xml:space="preserve">Ktc  scb </t>
  </si>
  <si>
    <t>ส่วนลด และวิธีการใช้งานที่ง่ายและสะดวก</t>
  </si>
  <si>
    <t>การเรียกเก็บค่าอื่น จาก ktc การตอบคำถามจากคอลเซ็นเตอร์กับลูกค้า</t>
  </si>
  <si>
    <t>นิภาพรรณ แสงตะวัส</t>
  </si>
  <si>
    <t>โปรโมชั่น ณ ช่วงเวลานั้นๆ, การเบิกถอนเงินสดได้ 100% ของวเงินที่เหลือในขณะนั้น, ไม่มีค่าธรรมเนียมแรกเข้า และ รายปี ตลอดชีพ</t>
  </si>
  <si>
    <t>ยูเมะพรัส/กสิกร/อิออน</t>
  </si>
  <si>
    <t>อยากให้ใช้ที่เซเว่นได้</t>
  </si>
  <si>
    <t>อยากให้KTCเปิดโอกาสให้พนักงานรายวันก็สามารถสมัครบัตรKTCได้</t>
  </si>
  <si>
    <t>นายณรงค์ศักดิ์  วงสมบูรณ์</t>
  </si>
  <si>
    <t xml:space="preserve">1.เฟิร์ชช้อย (ธ.กรุงศรี)  
2.บัตรอิอ้อน
3.ktc </t>
  </si>
  <si>
    <t>มีสินค้าเข้าร่วมโปรโมชันเยอะๆ</t>
  </si>
  <si>
    <t>เพิ่มวงเงินอนุมัติสูงๆ</t>
  </si>
  <si>
    <t>เมธิชัย สุคันธพงษ์</t>
  </si>
  <si>
    <t>กรุงศรี citibank ktc</t>
  </si>
  <si>
    <t>โปรโมชั่น 0% โปรโมชั่นร้านอาหาร</t>
  </si>
  <si>
    <t>ธนาภัทท์ ใชปัดถา</t>
  </si>
  <si>
    <t xml:space="preserve">บุษมาศ </t>
  </si>
  <si>
    <t>Scoringในการอนุมัติบัตร</t>
  </si>
  <si>
    <t>วิยดา แสงแก้ว</t>
  </si>
  <si>
    <t>กรุงไทย กสิกร ไทยพาณิชย์</t>
  </si>
  <si>
    <t>จ่ายเงินวงเงินออนไลน์ทันที</t>
  </si>
  <si>
    <t>เพิ่มสิทธิโปรโมชั่นสินค้าบริการที่เยอะๆ</t>
  </si>
  <si>
    <t>สุมาลี ศรีจันทร์</t>
  </si>
  <si>
    <t>อีออน เฟริสช้อย ยูเมะ</t>
  </si>
  <si>
    <t xml:space="preserve">บัตรเครดิตควรไม่มีวันหมดอายุ </t>
  </si>
  <si>
    <t>ฐิติภรณ์ ขวานเพชร</t>
  </si>
  <si>
    <t>อีออน กรุงศรี ไทยพาณิชย์</t>
  </si>
  <si>
    <t>มีการเพื่มวงเงินให้ลูกค้าโดยอัตโนมัติ และถ้าลูกค้าสมัครบัตรเสริมให้กับคนในครอบครัวน่าจะทำการเพื่มวงเงินให้ลูกค้าบัตรหลักด้วยเลย</t>
  </si>
  <si>
    <t>มีการกรองข้อมูลลูกค้าและฐานเงินเดือนลูกค้าในเวปไซต์ให้เหมาะสมกับคุณบัติของลูกค้าแต่ละคน</t>
  </si>
  <si>
    <t>นายพิชิต สิงหบุตร</t>
  </si>
  <si>
    <t>รัตนาภรณ์ เผือกนอก</t>
  </si>
  <si>
    <t>K 
TC กสิกรไทย เฟริ์สช้อย</t>
  </si>
  <si>
    <t>จัดโปรโมชั่นให้เยอะมากกว่าคู่แข่ง</t>
  </si>
  <si>
    <t>ธภาภัค เงินประเสริฐ</t>
  </si>
  <si>
    <t>กสิกร,กรุงศรี,กรุงไทย</t>
  </si>
  <si>
    <t>ราคาของพ้อยต้องลดลงให้20/พ้อย</t>
  </si>
  <si>
    <t>ปรนุช เกษโกมลวิทย์</t>
  </si>
  <si>
    <t>จีรวรรณ ช่างการ</t>
  </si>
  <si>
    <t>โปรโมชั่น ณ ช่วงเวลานั้นๆ, การเบิกถอนเงินสดได้ 100% ของวเงินที่เหลือในขณะนั้น,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</si>
  <si>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กสิกร กรุงศรี อีออน</t>
  </si>
  <si>
    <t>จัดโปรโมชั่นลดดอกเบี้ย</t>
  </si>
  <si>
    <t>ปรับเกณฑ์การพิจารณาให้กับลูกค้ามากขึ้น</t>
  </si>
  <si>
    <t>วรฉัตร คุณพาณิชย์โชติ</t>
  </si>
  <si>
    <t>รวีทิพย์ 3878</t>
  </si>
  <si>
    <t>kbank ktc scb</t>
  </si>
  <si>
    <t xml:space="preserve">ร่วมรายการสิ่งค้าให้มากขึ้น เช่น ร่วมกับโฮมโปร </t>
  </si>
  <si>
    <t>อภิศักดิ์  ใจทัด</t>
  </si>
  <si>
    <t xml:space="preserve">ณิชาภัทร </t>
  </si>
  <si>
    <t>ktc กสิกรไทย scb</t>
  </si>
  <si>
    <t>ความรวดเร็วในการอนุมัติ</t>
  </si>
  <si>
    <t>นลิณี ขุมทรัพย์</t>
  </si>
  <si>
    <t>ดวงรัตน์ พิมพวง(ซิ้ม)</t>
  </si>
  <si>
    <t>อิออน เฟิร์สช้อย ยูเมะ</t>
  </si>
  <si>
    <t xml:space="preserve">โปรโมชั่น หลังบัตรอนุมัติ </t>
  </si>
  <si>
    <t>ของพรีเมี่ยมหน้างาน ที่ทีมบู๊ทออก เช่น ร่ม กระเป๋า</t>
  </si>
  <si>
    <t>ณัฐกฤตา แช่มชื่น</t>
  </si>
  <si>
    <t xml:space="preserve">  Jak</t>
  </si>
  <si>
    <t>กสิกร scb ซิตี้แบงค์</t>
  </si>
  <si>
    <t>กลุ่มลูกค้ารายได้น้อย แต่ประวัติดี</t>
  </si>
  <si>
    <t>ชลลัดดา. เมธีกุลสุเมธ</t>
  </si>
  <si>
    <t>พัฒสรัล</t>
  </si>
  <si>
    <t xml:space="preserve">  Ktc.  กสิกรไทย.  ไทยพาณิชย์.     </t>
  </si>
  <si>
    <t>ร้านค้าที่ร่วมรายการ.     กับโปรโมชั่น</t>
  </si>
  <si>
    <t>ไม่มีค่ะ. ทุกอย่างดีมากๆๆค่ะ</t>
  </si>
  <si>
    <t>ปิยะนุช ภูสุวรรณ</t>
  </si>
  <si>
    <t>JAK นราวุท</t>
  </si>
  <si>
    <t>กลุ่มลูกค้าLow Income แต่ประวัติดี</t>
  </si>
  <si>
    <t>จิณณ์พิชฌาณ์ มณีรัตน์</t>
  </si>
  <si>
    <t>ปรมา นามพันธุ์</t>
  </si>
  <si>
    <t>KTC SCB KBank</t>
  </si>
  <si>
    <t>โปรชั่นและสิทธิ์ประโยชน์ร่วมรายการที่หลากหลายมากขึ้น</t>
  </si>
  <si>
    <t xml:space="preserve">อยากให้งานอนุมัติเยอะ ๆ </t>
  </si>
  <si>
    <t>ชาญชัย  เจ้ยชุม</t>
  </si>
  <si>
    <t>ณัฐปภัสร์  นวลศิลป์</t>
  </si>
  <si>
    <t>Ktc scb citi</t>
  </si>
  <si>
    <t>ลดความยากในการอนุมัติลงอีกนิด</t>
  </si>
  <si>
    <t>การสร้างผู้นำที่มาจากองค์กรอื่นๆที่หลากหลาย</t>
  </si>
  <si>
    <t>ธัญญารัตน์. วรรณรี</t>
  </si>
  <si>
    <t>รัตนาภรณ์   เผือกนอก</t>
  </si>
  <si>
    <t>กสิกรไทย  ซิตี้แบงค์ ไทยพาณิชย์</t>
  </si>
  <si>
    <t>อิงฏ์ภ้สสรา วรากุลการัณย์</t>
  </si>
  <si>
    <t>นัฐปภัสร์ นวลศิลป์</t>
  </si>
  <si>
    <t>Scb</t>
  </si>
  <si>
    <t>ธัญดา กุสารัมย์</t>
  </si>
  <si>
    <t>KTC CITIBank KBank</t>
  </si>
  <si>
    <t>ดอกเบี้ยที่ถูกกว่าธนาคารอื่น</t>
  </si>
  <si>
    <t>อยากให้ร่วมรายการหลายๆรายการ เเละมีโปรโมชั่นให้ลูกค้า</t>
  </si>
  <si>
    <t>ณัฐปภัสร์. ปัญญาทิพย์</t>
  </si>
  <si>
    <t>ชูศักดิ์. สีชมพู</t>
  </si>
  <si>
    <t>กสิกรไทย,กรุงไทย,ไทยพานิช</t>
  </si>
  <si>
    <t>ณัฐณิชา</t>
  </si>
  <si>
    <t>อภิบาลราษฎร์</t>
  </si>
  <si>
    <t>1.กรุงศรี first choice  2.KTC 3.Umay</t>
  </si>
  <si>
    <t>ภารดี ศรีชมภู</t>
  </si>
  <si>
    <t>คุณพายุ</t>
  </si>
  <si>
    <t>SCB,Citi,กรุงศรี</t>
  </si>
  <si>
    <t>จัดโปรโมชั่นบัตรเยอะๆ</t>
  </si>
  <si>
    <t>ไม่มี</t>
  </si>
  <si>
    <t>ชัชชญา ดำรงตรีผล</t>
  </si>
  <si>
    <t>ธีระพงษ์  แซ่เซ</t>
  </si>
  <si>
    <t>กสิกร ไทยพาณิชย์ กรุงเทพ</t>
  </si>
  <si>
    <t>เพิ่มการร่วมรายการกับร้านค้าต่างๆให้มากขึ้น เปนสิทธิประโยชน์ให้กับลค.มากที่สุด</t>
  </si>
  <si>
    <t>แผนการตลาดเพื่อสนับสนุนการขาย</t>
  </si>
  <si>
    <t>วิไลวรรณ จันทร์รอด</t>
  </si>
  <si>
    <t>นารีรัตน์/อัมรินทร์</t>
  </si>
  <si>
    <t>Ktc scb citybank</t>
  </si>
  <si>
    <t>ใช้งานอินเตอร์เน็ตได้มากขึ้น</t>
  </si>
  <si>
    <t>บัตรjcbอยากให้เปิดกว้างขึ้นในประเทศไทย</t>
  </si>
  <si>
    <t xml:space="preserve">  ทัศนีย์พร ศักดิ์ดี</t>
  </si>
  <si>
    <t>อิสราภรณ์. อัครชัยวรานนท์</t>
  </si>
  <si>
    <t xml:space="preserve"> Ktc kbank Scb </t>
  </si>
  <si>
    <t>มีบัตรกับห้างสรรพสินค้ามากขึ้น</t>
  </si>
  <si>
    <t>จริยา ศรีบรรเทา</t>
  </si>
  <si>
    <t>KTC, SCB, KBANK</t>
  </si>
  <si>
    <t>เพิ่มการประชาสัมพันธ์ของโปรโมชั่นและสิทธิพิเศษต่างๆของบัตรเครดิต KTC ทางสื่อโทรทัศน์ และ Social media มากขึ้น เพราะด้วยจิตวิทยาของมนุษย์ จะเห็นและจำ จากสิ่งที่เห็นซ้ำ ทำให้ลูกค้ารู้จักและเป็นแบรนด์นิยมในอนาคต</t>
  </si>
  <si>
    <t>อยากให้เปิดโอกาสการสมัครของกลุ่มลูกค้าที่ทำงานด้านรักษาความปลอดภัย</t>
  </si>
  <si>
    <t>ชัชชญา สุขสวัสดิ์</t>
  </si>
  <si>
    <t>รัตนาพร เผือกนอก</t>
  </si>
  <si>
    <t>KTC,scb,kbag</t>
  </si>
  <si>
    <t xml:space="preserve"> Ktcดีดี๊</t>
  </si>
  <si>
    <t>ไม่ขอแสดงความคิดเห็นค่ะ</t>
  </si>
  <si>
    <t>คุณอุษา วงค์สำราญ</t>
  </si>
  <si>
    <t>ณัฐณิชา ผลทาจิต</t>
  </si>
  <si>
    <t>กสิกร ไทยพาณิชย์ กรุงศรีอยุธยา</t>
  </si>
  <si>
    <t>อยากให้มีโปรโมชั่นเยอะกว่าเดิมอยาก</t>
  </si>
  <si>
    <t>อยากให้ktcมอบแต่สิ่งดีๆให้กับลูกค้าเป็นระยะ</t>
  </si>
  <si>
    <t>นางสาวกนกรัตน์  การอ้วน</t>
  </si>
  <si>
    <t>คุณชูศักดิ์</t>
  </si>
  <si>
    <t>กสิกร ซิตี้แบงค์ uob</t>
  </si>
  <si>
    <t>โปรโมชั่นหลากหลายขึ้น</t>
  </si>
  <si>
    <t>นาย ทวิช คุณชาติ</t>
  </si>
  <si>
    <t>นาย สมประสงค์ พิพัฒกิตติยา</t>
  </si>
  <si>
    <t>KTC   กรุงศรี.   ซิตี้แบงค์</t>
  </si>
  <si>
    <t>บุญสุรางค์ วิจิตตรักษ์</t>
  </si>
  <si>
    <t>SCB KTC กรุงศรี</t>
  </si>
  <si>
    <t xml:space="preserve">เพิ่มระยะเวลาในการผ่อนชำระให้นานขึ้น </t>
  </si>
  <si>
    <t>อยากให้มีการจัดการในระบบออนไลน์เพื่อความสะดวกในตัวพนักงานและลูกค้า</t>
  </si>
  <si>
    <t>ฐานิตดา สุนทโรวาศ</t>
  </si>
  <si>
    <t>MAB(คุณศิริวัฒน์)</t>
  </si>
  <si>
    <t>KTC,กสิก.ร.,กรุงศรีฯ</t>
  </si>
  <si>
    <t>พัฒนาสื่อโปรโมชั่นให้มากขึ้น</t>
  </si>
  <si>
    <t>เอกลักษณ์ คะลา</t>
  </si>
  <si>
    <t>คุณชูศักดิ์ ศรีชมภู</t>
  </si>
  <si>
    <t>ktc.kbank.scb</t>
  </si>
  <si>
    <t>รูปแบบโปรโมชั่นที่ครอบคลุม</t>
  </si>
  <si>
    <t>การเพิ่มค่าคอมมิสชั่นให้ทีมขาย</t>
  </si>
  <si>
    <t>ปรียาภัทร์ ปัญญาราช</t>
  </si>
  <si>
    <t>จิณนะ แก้วชิน</t>
  </si>
  <si>
    <t>Scb kbank ktc</t>
  </si>
  <si>
    <t>ใช้งานสะดวกสุดทำผ่านทุกอย่างด้วยตนเอง</t>
  </si>
  <si>
    <t>คอลเซยเตอร์เพิ่มขึ้น</t>
  </si>
  <si>
    <t>อรณี สุทธารักษ์</t>
  </si>
  <si>
    <t>นพวรรณ โชควิชา</t>
  </si>
  <si>
    <t>Ktc /kbank/BAY</t>
  </si>
  <si>
    <t>แจ้งเตือนด้วย sms เมื่อมีการใช้บัตร</t>
  </si>
  <si>
    <t>อาทิตย์ บุพศิริ</t>
  </si>
  <si>
    <t>อัศม์เดช อัครมหาเสนาบดี</t>
  </si>
  <si>
    <t xml:space="preserve">กสิกร ktc กรุงศรี </t>
  </si>
  <si>
    <t>สำรองที่จอดรถในห้าง</t>
  </si>
  <si>
    <t>ศุภิญาฎา  เกิดโภคา</t>
  </si>
  <si>
    <t>พี่จัน</t>
  </si>
  <si>
    <t>KTC ,กสิกร,ไทยพาณิชย์</t>
  </si>
  <si>
    <t>มีโปรโมชั่นดีๆมากขึ้น</t>
  </si>
  <si>
    <t>ดีอยู่แล้วค่ะ</t>
  </si>
  <si>
    <t>น.ส.ชัญญานุช กลิ่นศรีสุข</t>
  </si>
  <si>
    <t>นายสมประสงค์ พิพัฒกิตติยา</t>
  </si>
  <si>
    <t>1.ktc
2.กรุงศรีเฟริสช้อย
3.city bank</t>
  </si>
  <si>
    <t>ไม่ต้องมีเงินโอนก้อนแรกสำหรับktc proud</t>
  </si>
  <si>
    <t>อภัสนันท์  อินทเสน</t>
  </si>
  <si>
    <t>KTC อิออน กสิกร</t>
  </si>
  <si>
    <t>พิจารณากลุ่มลูกค้ารายวันด้วยคะ</t>
  </si>
  <si>
    <t>บัตรเครดิตที่ให้ค่าตอบแทนสูงสุด</t>
  </si>
  <si>
    <t>ภานุวัฒน์ การัตน์</t>
  </si>
  <si>
    <t>Ktc  scb  kbank   tmb ธนาชาต</t>
  </si>
  <si>
    <t>อยากให้ktc บริการหลังการขายลูกค้าให้ดีเยี่ยม</t>
  </si>
  <si>
    <t>รัก ktc ดีใจมากๆที่ได้เข้ามาร่วมงานด้วย</t>
  </si>
  <si>
    <t>ผ่องพรรณ  เนียมกลั่น</t>
  </si>
  <si>
    <t>สิรินธร</t>
  </si>
  <si>
    <t>เฟริสช้อย,ktc,uob</t>
  </si>
  <si>
    <t>บุญชัย ปัทมะ</t>
  </si>
  <si>
    <t xml:space="preserve">พิเชษฐ์ </t>
  </si>
  <si>
    <t>ktc กสิกร scb</t>
  </si>
  <si>
    <t>โปรโมชั่น มากยิ่งขึ้น</t>
  </si>
  <si>
    <t>ณัฏฐณิชา เกิดไชยา</t>
  </si>
  <si>
    <t>วิชชา คุณามาตย์</t>
  </si>
  <si>
    <t>กสิกรไทย ไทยพาณิชย์ citibank</t>
  </si>
  <si>
    <t>โปรโมชั่นที่ลูกค้าได้ ณ บัตรอนุมัติ</t>
  </si>
  <si>
    <t xml:space="preserve">น่าจะมีรุปหน้าบัตรที่สามารถเลือก/ปรับเปลี่ยนได้ในอนาคต เพื่อเพิ่มการตลาด </t>
  </si>
  <si>
    <t>สารดา ภัคจุฑากุล</t>
  </si>
  <si>
    <t>ศิรินทร</t>
  </si>
  <si>
    <t>City bank/กสิกร/scb</t>
  </si>
  <si>
    <t>โพธิเศรษฐ์ เผือกคล้าย</t>
  </si>
  <si>
    <t>ธันย์จิรา ประสพรัตนสุข</t>
  </si>
  <si>
    <t>กสิกร ไทพาณิชย์ ซิตี้แบงค์</t>
  </si>
  <si>
    <t>เกณการประเมินการอนุมัติ</t>
  </si>
  <si>
    <t>จักริน ศรีชมภู</t>
  </si>
  <si>
    <t>ชูศักดิ์ ศรีชมภู</t>
  </si>
  <si>
    <t>โปรโมชั่น ณ ช่วงเวลานั้นๆ, รายการแบ่งผ่อนชำระสินค้า 0%, การเบิกถอนเงินสดได้ 100% ของวเงินที่เหลือในขณะนั้น,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ได้รับคะแนนสะสมไม่มีวันหมดอายุ, เรท ค่าเงินต่างประเทศ รูดไม่เกิน 2%</t>
  </si>
  <si>
    <t>KTC SCB CITI</t>
  </si>
  <si>
    <t>ช่องทางการจ่ายบิลให้มากขึ้นและฟรีค่าบริการให้ลูกค้าได้มีช่องทางการจ่ายสะดวกขึ้นเพื่อการตัดสินใจถือบัตรเรามากขึ้น</t>
  </si>
  <si>
    <t>ให้ความรู้เกี่ยวกับความรู้โปรโมชั่นแก่เซลล์มากขึ้นและสิทธิประโยชน์ เพื่อความเป็นมีอาชีพและความหน้าเชื่อถือ</t>
  </si>
  <si>
    <t>เอกพงษ์ จันทะวงศ์</t>
  </si>
  <si>
    <t>สมประสงค์ พิพัฒกิตติยา</t>
  </si>
  <si>
    <t>1.กสิกรไทย  2.กรุงศรีอยุธยา 3.ไทยพาณิชย์</t>
  </si>
  <si>
    <t>ระยะเวลาปลอดดอกเบี้ย</t>
  </si>
  <si>
    <t>ศิริกาญจน์ พุกเปี่ยมบารมี</t>
  </si>
  <si>
    <t>K bank, uob , tmb</t>
  </si>
  <si>
    <t>ดอกถูก ไมมีค่าธรรมเนียม</t>
  </si>
  <si>
    <t>อยากให้มีข้อมูลผ่าน แอป สามารถสมัครผ่านแอปมือถือได้ สามารถอัฟโลดแอปใบสมัครบัตรผ่านคอม เครื่องปริ้นที่บ้าน เพื่อเซ็นสดแล้วส่งกลับ หรือ ปริ่นป่านแอปได้</t>
  </si>
  <si>
    <t>ประภัสสร บุตรราช</t>
  </si>
  <si>
    <t>กฤตกร หาญชีวาศิลป์</t>
  </si>
  <si>
    <t>กรุงศรี กสิกรไทย ไทยพาณิชย์</t>
  </si>
  <si>
    <t>พัชรินทร์. ภาเฮือง</t>
  </si>
  <si>
    <t>คุณจีรวรรณ</t>
  </si>
  <si>
    <t>Ktcกรุงไทย,kbank, tmb</t>
  </si>
  <si>
    <t>ระบบสั่งจ่ายบัตร,รหัสบัตรค่อนข้างล่าช้าหรือตกหล่นทำให้ถูกลูกค้าต่อว่าบ่อยมาก</t>
  </si>
  <si>
    <t>อยากให้ระบบจ่ายบัตร,รหัสบัตรและคอลเซนเตอร์รวดเร็วมากกว่านี้</t>
  </si>
  <si>
    <t>สมหวังวงศาโรจน์</t>
  </si>
  <si>
    <t>Scb/k-bank/bay</t>
  </si>
  <si>
    <t>อาธิชัย  รัชอินทร์</t>
  </si>
  <si>
    <t>ภัทรพร  เต็งซัน</t>
  </si>
  <si>
    <t>ซิตี้แบงค์</t>
  </si>
  <si>
    <t>ดารุณีย์ นิลเนียม</t>
  </si>
  <si>
    <t>ชูศักดิ์ ศรีชมพู</t>
  </si>
  <si>
    <t>Ktc,กสิกร,scb</t>
  </si>
  <si>
    <t>จัดโปรรายการ 0%ของเงินโิอน</t>
  </si>
  <si>
    <t>โปรดูหนังจัดบ่อยๆๆ</t>
  </si>
  <si>
    <t>ไพลิน  เที่ยงตรง</t>
  </si>
  <si>
    <t>ธ.กรุงไทย ธ.กสิกรไทย ธ.ทหารไทย</t>
  </si>
  <si>
    <t>นภัสวรรณ วรหาญ</t>
  </si>
  <si>
    <t>กรุงไทย กสิกรไทย ไทยพาณิชย์</t>
  </si>
  <si>
    <t>อยากให้การจ่ายเงินสะดวก จ่ายได้ทุกบิลที่ลิงค์กันหมด</t>
  </si>
  <si>
    <t>ดาวหรรษา สุวิชา</t>
  </si>
  <si>
    <t>น้ำตาล</t>
  </si>
  <si>
    <t>Citi  scb  bay</t>
  </si>
  <si>
    <t>ได้รับการพิจารณาแบบรวดเร็วและสามารถรับบัตรได้เลย</t>
  </si>
  <si>
    <t>สุวรรณรัตน์.  ไชยตะมาตย์</t>
  </si>
  <si>
    <t>ธันย์จิรา  ประสพรัตนสุข</t>
  </si>
  <si>
    <t>SCB,กสิกร,กรุงศรี</t>
  </si>
  <si>
    <t>โปรโมชั่นในการเพิ่มวงเงิน</t>
  </si>
  <si>
    <t>โอนเงินก้อนแรกดอกเบี้ย0%</t>
  </si>
  <si>
    <t>กรฤทธิ์ สีเนตรพัด</t>
  </si>
  <si>
    <t>สมประสงค์ พิพัฒน์กิตติยา</t>
  </si>
  <si>
    <t>KTC KBANK SCB</t>
  </si>
  <si>
    <t>เพิ่มเติมโปรโมชั่นทุกเดือนและสิทธิพิเศษให้กับลูกค้า</t>
  </si>
  <si>
    <t>เรื่องการโอนเงินก้อนแรก ส่วนมากลูกค้าไม่อยากรับเงินโอนเข้าบัญชีครับ</t>
  </si>
  <si>
    <t>พรพิมล หารบุตร</t>
  </si>
  <si>
    <t>KTC
SCB
KBANK</t>
  </si>
  <si>
    <t>สิทธิประโยชน์เพิ่มเติม,ของแถม</t>
  </si>
  <si>
    <t>การบริการสอบถามข้อมูลของลูกค้าทางโทรศัพท์ เรื่องหัวข้อร้องเรียน</t>
  </si>
  <si>
    <t>คทาวุธ. วงศาโรจน์</t>
  </si>
  <si>
    <t>สมหวัง วงศาโจน์</t>
  </si>
  <si>
    <t>กสิกร. เฟิร์สช้อย. อิออน</t>
  </si>
  <si>
    <t>ไม่โอนเงินบัตรพราว</t>
  </si>
  <si>
    <t>การตลาดยังเข้าไม่ถึงกลุ่มเป้าหมายที่ยังไม่มีบัตร. ยังมีคนมาถามว่าเคทีซีคืออะไร. แต่พอถามกลับว่ารู้จักเฟิร์สช้อยมั้ย. รู้จักอิออนมั้ย. ลูกค้าตอบว่ารู้จัก</t>
  </si>
  <si>
    <t>กิตติพัฒน์  ฤกษ์ลักษณี</t>
  </si>
  <si>
    <t>ธ.กสิกร ,  ธ.ซิตี้แบงก์ , ธ. uob</t>
  </si>
  <si>
    <t>การเพิ่มโปรโมชั่นด้านการรับเครดิตเงินคืนจากการซื้อสินค้ามากขึ้น</t>
  </si>
  <si>
    <t>นายภาณุวัตร เดชะผล</t>
  </si>
  <si>
    <t>พี่พายุ</t>
  </si>
  <si>
    <t>กสิกร กรุงศรี ไทยพาณิชย์</t>
  </si>
  <si>
    <t>ลดอัตราดอกเบี้ย</t>
  </si>
  <si>
    <t>อนุมัติง่ายขึ้น</t>
  </si>
  <si>
    <t>จำนง วงสาลี</t>
  </si>
  <si>
    <t>ทวีพร สำเภาแก้ว</t>
  </si>
  <si>
    <t>บัตรชิตี้แบงค์,บัตรเครดิสกสิกรไทย,บัตรเคทีชี</t>
  </si>
  <si>
    <t>จัดโปรโมชั่นสำหรับบัตรktc/ทำการประชาสัมพันธ์ให้ลูกค้าได้รู้จักktcให้มากกว่านี้</t>
  </si>
  <si>
    <t>อยากให้ktcจัดโปรโมชั่นร่วมกับห้างสรรพสินค้าให้มากกว่านี้เพื่อดึงดูดลูกค้า</t>
  </si>
  <si>
    <t>สุวพิชญ์ เพียรประเสริฐ</t>
  </si>
  <si>
    <t>SCB  กรุงศรีฯ กสิกร</t>
  </si>
  <si>
    <t>เพิ่มวงเงินให้ลูกค้าง่ายขึ้น</t>
  </si>
  <si>
    <t>โอนเงินก้อนแรกดอกเบี้ย 0%</t>
  </si>
  <si>
    <t>ลัลน์ลลิน  อัครมหาเสนาบดี</t>
  </si>
  <si>
    <t>อัศม์เดช</t>
  </si>
  <si>
    <t>Ktc. Kb. Scb</t>
  </si>
  <si>
    <t>ส่วนลดและสิทธิประโยชน์ ในการเต็มน้ำมัน</t>
  </si>
  <si>
    <t>ณัฐธยาน์ ชัยมีแรง</t>
  </si>
  <si>
    <t>คุณชุติมา ปิ่นเพชร</t>
  </si>
  <si>
    <t>Kbank SCB TMB</t>
  </si>
  <si>
    <t>บางธนาคารจะมีของพรีเมี่ยมเมื่อลูกค้าใช้จ่ายผ่านบัตรหลังจากเปิดบัตร เป็นสิ่งดึงดูดอย่างนึงค่ะ</t>
  </si>
  <si>
    <t>บางธนาคารสามารถทำผ่อน0%ได้3เดือนจากชำระผ่านบัตรในวงเงินที่ธนาคารกำหนดค่ะ ทำให้ลูกค้าอยากมีบัตรมากขึ้นค่ะ</t>
  </si>
  <si>
    <t>ทินกร กมลเลิศ</t>
  </si>
  <si>
    <t>อนุสรณ์ ขาวกระจ่าง</t>
  </si>
  <si>
    <t xml:space="preserve">Scb k-bank Citi </t>
  </si>
  <si>
    <t>โอนเงินก้อนแรก0% 1รอบบิล</t>
  </si>
  <si>
    <t>บัตรเครดิตถ้าใช้ครั้งแรกภายในอนุมัติ45วัน ได้รับของกำนัล เช่น กระเป๋าเดินทาง เพื่อกระดุ้นให้ลูกค้าเปิดใช้บัตรครั้งแรกที่อนุมัติ</t>
  </si>
  <si>
    <t>เพ็ญจันทร์ สร้างสม</t>
  </si>
  <si>
    <t>สพัชนนท์</t>
  </si>
  <si>
    <t>อิออน กรุงไทย กสิกร</t>
  </si>
  <si>
    <t>เสื่อ</t>
  </si>
  <si>
    <t>ดีครับ</t>
  </si>
  <si>
    <t>สุวัจจนะ จันทร์ซิว</t>
  </si>
  <si>
    <t xml:space="preserve">Ktc. / k. /scb. </t>
  </si>
  <si>
    <t>แบ่งจ่ายได้นานขึ้น</t>
  </si>
  <si>
    <t>กรพัชรา ธรรมทิน</t>
  </si>
  <si>
    <t>กสิกร. กรุงศรี. ไทยพาณิช</t>
  </si>
  <si>
    <t>อยากให้มีโปรโมชั่นหลากหลายเพิ่มขึ้น</t>
  </si>
  <si>
    <t>ไม่ควรมีการโทรบังคับขายประกันลูกค้า เพราะมีปัญหาให้ลูกค้ายกเลิกบัตร</t>
  </si>
  <si>
    <t>จักรินทร์  เชื้อประทุม</t>
  </si>
  <si>
    <t>ไทยพาณิชย์ กสิกร กรุงศรี</t>
  </si>
  <si>
    <t>หน้าบัตรและโปรโมชั่นสำหรับกลุ่มลูกค้า</t>
  </si>
  <si>
    <t>เพิ่มโปรโมชั่นให้กับลูกค้าในวันสำคัญๆเช่นวันเกิด วันแห่งความรัก หรืออื่นๆตามความเหมาะสม</t>
  </si>
  <si>
    <t>สายชล หีบทอง</t>
  </si>
  <si>
    <t xml:space="preserve">ชูจิต  วงษ์สาหาร </t>
  </si>
  <si>
    <t>โปรโมชั่น ณ ช่วงเวลานั้นๆ, รายการแบ่งผ่อนชำระสินค้า 0%, เมื่อใช้จ่ายผ่านบัตร ได้รับคะแนนสะสมไม่มีวันหมดอายุ</t>
  </si>
  <si>
    <t>Citibank SCB BBL</t>
  </si>
  <si>
    <t xml:space="preserve">ออกโปร0%กับร้านค้าและสินค้าที่มากขึ้นมากขึ้น </t>
  </si>
  <si>
    <t>เหตุผมที่แจ้งลูกค้าที่ไม่ผ่านการอนุมัติที่ครุมเครือ</t>
  </si>
  <si>
    <t>จิดาภาภูมิจันทร์</t>
  </si>
  <si>
    <t>SCB.กรุงศรีกสิกร</t>
  </si>
  <si>
    <t>สุพัตรา วังคีรี</t>
  </si>
  <si>
    <t>1.KTC 2.SCB 3.KBank</t>
  </si>
  <si>
    <t>น่าจะมีระบบสแกนลายนิ้วมื้อเพื่อเลี่ยงมีคนแอบเอาบัตรไปใช้</t>
  </si>
  <si>
    <t>Tap KTC น่าจะอัพเดตข้อมูลล่าสุดอย่างรวดเร็ว เพราะลูกค้าแจ้งว่าข้อมูลไม่ค่อยอัพเดต</t>
  </si>
  <si>
    <t>วิภา ศรอินทร์</t>
  </si>
  <si>
    <t>ไทยพาณิชย์ กสิกร กรุงไทย</t>
  </si>
  <si>
    <t>ช่องทางการบริการการชำระเงินให้กับลูกค้า</t>
  </si>
  <si>
    <t>อยากให้เคทีซีทำโปรโมชั่นออกมาเยอะๆและหลากหลาย</t>
  </si>
  <si>
    <t>พรพิมล ไสลวงษ์</t>
  </si>
  <si>
    <t xml:space="preserve">Ktc เฟิร์สช้อย scb </t>
  </si>
  <si>
    <t>วิภาวัลย์ ศิริโรจน์</t>
  </si>
  <si>
    <t xml:space="preserve">อณุสร </t>
  </si>
  <si>
    <t>Ktc. K-bank. Citibank</t>
  </si>
  <si>
    <t>อยากให้ บัตรพราวโอนเงิน20,000บาท ปลอดดอกเบี้ย1เดือนแรก</t>
  </si>
  <si>
    <t xml:space="preserve">อยากให้คนเงินเดือนน้อนกว่า12,000 ก้อสามารถทำบัตรกดเงินสดบัตรพราวได้ค่ะ </t>
  </si>
  <si>
    <t>ปาตีมา  สนิกุล</t>
  </si>
  <si>
    <t>K bank , KTC,SCB</t>
  </si>
  <si>
    <t>ลดดอกเบี้ย</t>
  </si>
  <si>
    <t>อนุมัติให้กับบุคคลที่ทำงานกับฝ่ายผลิตง่ายขึ้น</t>
  </si>
  <si>
    <t>สายรุ้ง ศรีวิชัย</t>
  </si>
  <si>
    <t xml:space="preserve">ดวงรัตน์ พิมพวง </t>
  </si>
  <si>
    <t>SCB กสิกร UOB</t>
  </si>
  <si>
    <t xml:space="preserve">อยากให้บัตรเครดิตktcมีโปรโมชั่นให้มากกว่านี้ครับ </t>
  </si>
  <si>
    <t>ขอบคุณที่ให้ผมมีงานทำครับ รักktcครับ</t>
  </si>
  <si>
    <t>บัว หมวกเพ็ชร</t>
  </si>
  <si>
    <t>ปฐมาวดี มีสะอาด</t>
  </si>
  <si>
    <t>กรุงไทย
ไทยพาณิชย์
กสิกรไทย</t>
  </si>
  <si>
    <t>ไม่บังคับลูกค้าโอนเงินในส่วนของบัตรกดเงินสด</t>
  </si>
  <si>
    <t>ศิดารักษ์   พันพยัคฆ์</t>
  </si>
  <si>
    <t>เจนจิรา   การัตน์</t>
  </si>
  <si>
    <t>กสิกร  ไทยพานิช  กรุงศรี</t>
  </si>
  <si>
    <t>ดวงมณี พิมพิลา</t>
  </si>
  <si>
    <t>ktc scb ktb</t>
  </si>
  <si>
    <t>อยากให้อแอปของเครดิตและเงินสดรวมกันแค่แผ่นเดียว</t>
  </si>
  <si>
    <t>อยากให้ใบสมัครอยู่รวมกันแค่แผ่นเดียว</t>
  </si>
  <si>
    <t>สัญชัย นุกูล</t>
  </si>
  <si>
    <t>กรุงศรี,กสิกรไทย,ไทยพานิชย์</t>
  </si>
  <si>
    <t>อยากให้มีแอปพลิเคชั่นของktcเพื่อเช็คข้อมูลและสิทธประโยชน์ของลูกค้าได้โดยตรง</t>
  </si>
  <si>
    <t>อยากให้สามารถใช้ได้กับร้านค้าได้หลากหลายและมีร้านทีร่วมโปรโมชั่นที่เยอะมากขึ้น</t>
  </si>
  <si>
    <t>พงษ์ศิริ  ผาลา</t>
  </si>
  <si>
    <t>รัตนาภรณ์. เผือกนอก</t>
  </si>
  <si>
    <t>อีออน ยูเม็ค เฟิร์ทชอยด์</t>
  </si>
  <si>
    <t>เข้าร่วมรายการผ่อน 0% มากกว่านี้</t>
  </si>
  <si>
    <t>ณิชชา เวชรังษี</t>
  </si>
  <si>
    <t>SCB  k bank  tmb</t>
  </si>
  <si>
    <t>อยากให้มีโปรโมชั่น และ ส่วนลด ตามร้านค้า อยู่เรื่อยๆ</t>
  </si>
  <si>
    <t>อยากให้มีบริการลูกค้า หลังการขายให้ดีกว่านี้ค่ะ</t>
  </si>
  <si>
    <t>อัครพัชร์ อังค์ธรานนท์</t>
  </si>
  <si>
    <t>ณัฐเสฐ มาสี</t>
  </si>
  <si>
    <t>Scb, Kbank, Citibank</t>
  </si>
  <si>
    <t>สิริลักษณ์ ยี่สุ่นศรี</t>
  </si>
  <si>
    <t>ktc scb kbank</t>
  </si>
  <si>
    <t>อยากให้ ประเภทบัตรที่หลากหลายอยู่ในบัตรใบเดียว</t>
  </si>
  <si>
    <t>ของานอนุมัติเยอะๆค่ะ</t>
  </si>
  <si>
    <t>คัมภีร์ รัตนทุมมา</t>
  </si>
  <si>
    <t>KTC KBANG SCB</t>
  </si>
  <si>
    <t>อยากให้saleรับเอกสารแค่บัตรประชาชนกับสลิปเงินเดือนแล้วส่งเอกสารได้เลยเพราะลูกค้าส่วนใหญ่ไม่พกบุ๊คแบงค์ทำให้เสียเวลาต้องตามเอกสารลูกค้าบางคนมองว่าเอกสารเยอะไปหากเก็บเอกสารน้อยอาจช่วยในการขายได้ง่ายขึ้น</t>
  </si>
  <si>
    <t xml:space="preserve">   กฤษฎา เลิศรัตนกฤษฎา</t>
  </si>
  <si>
    <t>Ktc  scb  citi</t>
  </si>
  <si>
    <t xml:space="preserve">         ให้ร่วมโปรโมชั่นกับร้านค้าได้เยอะขึ้น</t>
  </si>
  <si>
    <t>อยากให้จัดอีก</t>
  </si>
  <si>
    <t>ธนกฤต หงษ์คำ</t>
  </si>
  <si>
    <t>ktc
กรุงศรีฯ
ไทยพาณิชย์</t>
  </si>
  <si>
    <t>อยากให้ขยายเวลาการใช้บัตร</t>
  </si>
  <si>
    <t>การพัฒนาแบบทันยุคไม่ใช้เงินสด</t>
  </si>
  <si>
    <t>worrwat puthwort</t>
  </si>
  <si>
    <t>พี่ชูจิตร. /คุณเกตุ</t>
  </si>
  <si>
    <t>Ktc.   ไทยพานิชย์  kbank</t>
  </si>
  <si>
    <t>ออกโปรโมชั่นใหม่ๆ ให้เป็นที่ถูกใจลูกค้าตลอดเวลา</t>
  </si>
  <si>
    <t xml:space="preserve">จัดโปรโมชั่น รายละเอียด  ที่ดีที่สุดสำหรับลูกค้า  </t>
  </si>
  <si>
    <t>กรรณิการ์ ฤทธิธรรม</t>
  </si>
  <si>
    <t>KCC,SCB,Citibank</t>
  </si>
  <si>
    <t>อยากให้มีส่วนลดที่ร้านต่าง ๆ เมื่อจ่ายผ่านบัตรมีเยอะมากขึ้น</t>
  </si>
  <si>
    <t>เสกสรรค์ โพธิ์รักษา</t>
  </si>
  <si>
    <t>ณัฏปภัสณ์ โนนศิล</t>
  </si>
  <si>
    <t>Ktc  kbank scb</t>
  </si>
  <si>
    <t>โปรใหม่ๆ</t>
  </si>
  <si>
    <t>ตอบโจทร์ความต้องการของลูกค้าดีมากๆ</t>
  </si>
  <si>
    <t>น.ส สุนิสา เปลี่ยนสี</t>
  </si>
  <si>
    <t>Gunnapats.[ T.Nipha ]</t>
  </si>
  <si>
    <t>KTC , SCB , UOB</t>
  </si>
  <si>
    <t>ลค.เลือกเพราะทราบข้อมูลว่า โปรโมชั่นดี</t>
  </si>
  <si>
    <t>ลค.เลือกเพราะทราบข้อมูลว่า โปรโมชั่นดี .</t>
  </si>
  <si>
    <t>ฐปนพวชร บุญเล็ก</t>
  </si>
  <si>
    <t>SCB กสิกร กรุงศรี</t>
  </si>
  <si>
    <t>ฟากฟ้า</t>
  </si>
  <si>
    <t>Kbang</t>
  </si>
  <si>
    <t>มณสิชา นามบุญมี</t>
  </si>
  <si>
    <t>คุณสมประสงค์</t>
  </si>
  <si>
    <t>SCB,city bank,k bank</t>
  </si>
  <si>
    <t>เมื่อสมัครบัตรผ่าน มีการใช้บัตร น่าจะมีของแถมส่ง</t>
  </si>
  <si>
    <t>กนกอร  โพธิ์ขวาง</t>
  </si>
  <si>
    <t>ชูจิตร/ชุติมา</t>
  </si>
  <si>
    <t>กสิกร กรุงไทย กรุงเทพ</t>
  </si>
  <si>
    <t>มีร้านร่วมแยอะๆ</t>
  </si>
  <si>
    <t>ไม่ต้องโอนเงินให้ลูกค้า</t>
  </si>
  <si>
    <t>ปุณยวีร์ ผาดี</t>
  </si>
  <si>
    <t>กสิกรไทย ไทยพาณิชย์ uob</t>
  </si>
  <si>
    <t>เพิ่มโปรโมชั่นให้หลากหลาย</t>
  </si>
  <si>
    <t>ไม่จำกัดอาชีพ เช่น รปภ. ให้สามารถสมัครได้</t>
  </si>
  <si>
    <t>รัตนา  ผลเจริญ</t>
  </si>
  <si>
    <t>Ktc.  ซิตี้แบงค์   กรุงศรี</t>
  </si>
  <si>
    <t>อนุมัติบัตรให้ลูกค้าเยอะขึ้น</t>
  </si>
  <si>
    <t>เลิกใช้ระบบคะแนนหน้าใบสมัคร</t>
  </si>
  <si>
    <t>จันทร์เพ็ญ วันหากิจ</t>
  </si>
  <si>
    <t>ทีม คุณ พายุ โรจนกานต์กุล</t>
  </si>
  <si>
    <t>1.)Kbank,2.)scb,3.) uob</t>
  </si>
  <si>
    <t>จุดขายดีอยู่แล้วค่ะ ktc มีแต่คนอยากสมัครและถือไว้ด้วยสิทธิประโยชน์ของบัตรมีจุดขายด้วยตัวของเค้าเองค่ะ  โปรโมชั่นก้อหลากหลาย ทั้งท่องเที่ยว อาหาร และอยากให้เพิ่มเติมคือด้านกีฬาหรือฟิตเนสค่ะ  และอยากให้ มีktc touch มากขึ้นค่ะ ตามจุดสาขาต่างๆ</t>
  </si>
  <si>
    <t>อยากให้เปิดรับกลุ่มลูกค้าใหม่ๆ เพราะส่วนมาก ลูกค้าจะชอบktcมาก อันดับ1เลยค่ะมีแต่คนอยากถือ ที่ได้เจอะเจอพูดคุย แต่ตอนนี้ก้อดีมากเลยค่ะที่เปิดรับกลุ่มโรงแรมและโลจิสติคส์ จะทำให้ยอดอนุมัติเพิ่มขึ้นค่ะ  และส่วนมาก ลูกค้าที่ถืออยุ่แล้วจะมีปัญหาเรื่องได้รับบิลแจ้งยอดล่าช้าแต่ดีตรงที่การขอรับ บิลแจ้งยอดทางอีเมล จะสะดวกขึ้นค่ะ ในส่วนอื่นดีมากๆค่ะktc ค่าคอมก้อดี ออกไวเป็นที่ถูกใจทั้งลูกค้าและตัวแทนขายค่ะ</t>
  </si>
  <si>
    <t>นางสาววิชุดา  ศิริธาน</t>
  </si>
  <si>
    <t>คุณภวัต  จันน้ำท้วม</t>
  </si>
  <si>
    <t xml:space="preserve">เฟิสช้อย  กสิกร  KTC </t>
  </si>
  <si>
    <t>อยากให้บัตร KTC ใช้ใน 7 - 11 ได้</t>
  </si>
  <si>
    <t>อยากให้ลดดอกเบี้ยลง (555)</t>
  </si>
  <si>
    <t>พิมพ์นิภา  จันทร์เที่ยง</t>
  </si>
  <si>
    <t>นปภัส นวลศิลป์</t>
  </si>
  <si>
    <t>KTC. ,กรุงศรีเฟิร์สช้อยส์, ยูเมะ</t>
  </si>
  <si>
    <t>มาตรฐานการอนุมัต ทำไมไม่เหมือนกัน
เช่น  องค์กร ทอปภัณฑ์  ไม่เคยมีบัตร
ไม่ผ่อนบ้าน  (โนบูโร)    บางคนผ่าน
บางคนไม่ผ่านคือ....</t>
  </si>
  <si>
    <t>ฌุมพะรี วงษ์คำ</t>
  </si>
  <si>
    <t>กสิกร ไทยพาณิชย์ ktc</t>
  </si>
  <si>
    <t>โปรโมชั่นเกี่ยวกับการชมภาพยนต์</t>
  </si>
  <si>
    <t>ใช้โปรโมชั่นที่ได้เครดิตเงินคืนจากเซเว่น</t>
  </si>
  <si>
    <t>ฐานิช ไกรศรี</t>
  </si>
  <si>
    <t xml:space="preserve">  อัศม์เดช  </t>
  </si>
  <si>
    <t>กสิกร ไทยพาณิชย์ KTC</t>
  </si>
  <si>
    <t>มีโปรโมชั่นลดราคา</t>
  </si>
  <si>
    <t>จตุพล เณรสุวรรณ</t>
  </si>
  <si>
    <t>1.เครดิตกรุงศรี 
2.เครดิต ktc 
3. เครดิต scb</t>
  </si>
  <si>
    <t xml:space="preserve">การเข้าร่วมใช้บริการเลาห์ king power </t>
  </si>
  <si>
    <t xml:space="preserve">ขยายตลาดให้กลุ่ม พนักงานในไลน์ผลิตในโรงงาน </t>
  </si>
  <si>
    <t>กัลยกร คำซ้าย</t>
  </si>
  <si>
    <t>กสิกรไทย   
UOB
ไทยพานิช</t>
  </si>
  <si>
    <t>มีระบบตรวจผลอนุมัติที่ไว้และรวดเร็ว</t>
  </si>
  <si>
    <t>อยากให้มีการพิจารณาที่ว่องไว
มีระบบจัดส่งใบสมัคจาก เซลหรือหน่อยตัวแทนขายผ่านระบบออนไล</t>
  </si>
  <si>
    <t>จิราภา ฉลาดเลิศ</t>
  </si>
  <si>
    <t>อิออน เฟิสช้อย ยูเมกพลัส</t>
  </si>
  <si>
    <t>โปรโมชั่นส่วนลด</t>
  </si>
  <si>
    <t>สมัครบัตรกดแล้วต้องให้ลุกค้ามีการรับเงินโอน</t>
  </si>
  <si>
    <t>กิติศักดิ์ เหรียญกิติสกุล</t>
  </si>
  <si>
    <t>ณัฐเสฐ. มาสี</t>
  </si>
  <si>
    <t>กรุงศรี กสิกร ยูโอบี</t>
  </si>
  <si>
    <t>เพิ่มโปรโมชั่นการผ่่อนให้มากขึ้น</t>
  </si>
  <si>
    <t>จิรปรียา บุญมาก</t>
  </si>
  <si>
    <t>จีรทีป (พี่่เจนชาย)</t>
  </si>
  <si>
    <t>Ktc, กรุงศรี,กสิกร</t>
  </si>
  <si>
    <t>ส่งบัตร และรหัส ให้รวดเร็ว สำหรับลูกค้าต่างจังหวัด และอยากให้มีโปร ส่วนลด ต่างๆ ในต่างจังหวัดมากกว่านี้ค่ะ</t>
  </si>
  <si>
    <t xml:space="preserve">อยากให้เปิดรับ ทุกอาชีพ  </t>
  </si>
  <si>
    <t>จิราภา สุวรรรกูฏ</t>
  </si>
  <si>
    <t>ณัฐปภัส  นวลศิลป์</t>
  </si>
  <si>
    <t>Ktc เฟริสช้อย scb</t>
  </si>
  <si>
    <t>สันติกร คณะหาญ</t>
  </si>
  <si>
    <t>พัชรินทร์ ประภารัตรน์</t>
  </si>
  <si>
    <t>ณัชชารีย์ ชั้นดีสิริการย์</t>
  </si>
  <si>
    <t>โปรโมชั่น ณ ช่วงเวลานั้นๆ, รายการแบ่งผ่อนชำระสินค้า 0%, การเบิกถอนเงินสดได้ 100% ของวเงินที่เหลือในขณะนั้น, ไม่มีค่าธรรมเนียมแรกเข้า และ รายปี ตลอดชีพ</t>
  </si>
  <si>
    <t>กสิกรไทย/scb/tmb</t>
  </si>
  <si>
    <t>โปรโมชั่นของแถม</t>
  </si>
  <si>
    <t>เกศศินี ดาเชิงเขา</t>
  </si>
  <si>
    <t>คุณจิรทีป(เจนชาย)</t>
  </si>
  <si>
    <t>เคทีซี ไทยพานิชย์ กรุงศรีเฟิสช้อยส์</t>
  </si>
  <si>
    <t>ได้บัตรและรหัสบัตรเร็วขึ้น และอยากหั้ยรับฐานเงินเดือน9,500</t>
  </si>
  <si>
    <t>อยากหั้ยเจ้าหน้าที่อธิบายหั้ยลูกค้าฟังชัดเจนกว่านี้และรวดเร็วกว่านี้คะ</t>
  </si>
  <si>
    <t>ธิภาวรรณ์ พันธุลาภ</t>
  </si>
  <si>
    <t>กรุงไทย กรุงศรี กสิกร</t>
  </si>
  <si>
    <t>โปรโมชั่นในการใช้จ่ายผ่านบัตรให้ได้ของง่ายขึ้น..</t>
  </si>
  <si>
    <t>อยากให้มีการแจ้งยอดทุกครั้งที่มีการใช้จ่ายบัตร...ไม่ต้องรอใบแจ้งยอด</t>
  </si>
  <si>
    <t>จันทรรัตน์ บุญมาก</t>
  </si>
  <si>
    <t>คุณจีรทีป(พี่เจน)</t>
  </si>
  <si>
    <t>Ktc ไทยพานิช กรุงศรีเฟิร์ชช้อย</t>
  </si>
  <si>
    <t>อยากให้ได้บัตรเครดิตและรหัสบัตรเครดิตและใบแจ้งยอดส่งถึงลูกค้าโดยเร็วค่ะ</t>
  </si>
  <si>
    <t>อยากให้เปิดรับทุกอาชีพในการทำงานและอยากให้อนุมัตึให้กับลูกค้าที่ไม่มีเครดิตบูโรเพราะลูกค้าไม่เคยมีเครดิตอื่นอยุ่</t>
  </si>
  <si>
    <t>วสันต์ บุกขุมเหม</t>
  </si>
  <si>
    <t>กสิกร เคทีซี  กรุงศรี</t>
  </si>
  <si>
    <t>หน้าบัตรเพิ่มเติม</t>
  </si>
  <si>
    <t>มันดีอยู่แล้ว</t>
  </si>
  <si>
    <t>น.ส.สุภาพร สงวนศรี</t>
  </si>
  <si>
    <t>อดิเรก</t>
  </si>
  <si>
    <t>KB,SCB,กรุงศรี</t>
  </si>
  <si>
    <t>พัฒนาด้านการใช้จ่ายบัตรผ่านระบบมือถือเพิ่มความสะดวกสบายให้กับลูกค้าเพิ่มเติมร้านค้าร่วมรายการ</t>
  </si>
  <si>
    <t>Kosol Rungsangthong</t>
  </si>
  <si>
    <t>อัมรินทร์ สัญญากิจ</t>
  </si>
  <si>
    <t>อมรเศรษฐ์. แดงนัก</t>
  </si>
  <si>
    <t>KTB.  กสิกรไทย.  กรุงเทพ</t>
  </si>
  <si>
    <t>ทุกอย่างดีอยู่แล้ว</t>
  </si>
  <si>
    <t>ดีทุกอย่างครับ</t>
  </si>
  <si>
    <t xml:space="preserve">Natthaporn  Vichairatchada </t>
  </si>
  <si>
    <t>KTC  กสิกร  SCB</t>
  </si>
  <si>
    <t>ธันยพัฒน์ ฤกษ์สุขสมบัติ</t>
  </si>
  <si>
    <t>กรุงศรี,กสิกร,ซิตี้แบงก์</t>
  </si>
  <si>
    <t>ลูกค้าใช้จ่ายบัตรตามกำหนดแล้วได้รับของพรีเมี่ยมหลังจากเปิดบัตรภายใน30วัน</t>
  </si>
  <si>
    <t>นายอุดมพร คำซ้าย</t>
  </si>
  <si>
    <t>นายการัญยภาส แก้วบัวดี</t>
  </si>
  <si>
    <t>Ktc    กสิกร   ธนชาต</t>
  </si>
  <si>
    <t>มีโปรโมชั่นดีๆๆออกมาเรื่อยๆไ เพื่อให้ลูกค้าได้ประโยชน์สูงสุด</t>
  </si>
  <si>
    <t>อยากให้บริษัทมีการแจ้งเตือนเดี่ยวกับวันชำระ และยอดที่ต้องชำระแก่ลูกค้า เช่น ทาง sms  Email  เพราะลูกค้าตามต่างจังหวัดมักจะสอบถามว่าใบแจ้งหนี้ไม่มา ผม/ดิฉัน จะชำระเท่าไหร่  ซึ่งลูกค้าไม่อยากโทรเข้า call center เพราะใช้เวลานานมนการทำรายการ  และขอบคุณบริษัทที่ให้ผมเข้ามามีส่วนร่วมในการทำงาน  และเปิดทางสู่ความสำเร็จในอนาคตเ้วยครับ</t>
  </si>
  <si>
    <t>ขวัญฤดี  วังสันต์</t>
  </si>
  <si>
    <t>จีรวรรณ  ช่างการ</t>
  </si>
  <si>
    <t>อิออน เฟริสชอย  อิซีบาย</t>
  </si>
  <si>
    <t>โปรโมชั่น0%ร้านค้าต่างๆ</t>
  </si>
  <si>
    <t>ขอบคุณKTCค่ะที่ทำให้มีวันนี้ทำให้มีชีวิตที่ดีขึ้น</t>
  </si>
  <si>
    <t>ศุภชัย</t>
  </si>
  <si>
    <t>อดิเรก  สะอาดรัมย์</t>
  </si>
  <si>
    <t>กสิกร  กรุงศรี เคทีซี</t>
  </si>
  <si>
    <t>ออกบัตรสำหรับผู้จบใหม่ทุกสาขา ทุกมหาลัยรัฐ ทุก</t>
  </si>
  <si>
    <t>ดีจริงๆ</t>
  </si>
  <si>
    <t>ณัฎฐชานันทน์ เดชประดิษฐ์</t>
  </si>
  <si>
    <t>ณัฐปภัทร์</t>
  </si>
  <si>
    <t>ซิตี้แบ็งค์  ktc กสิกร</t>
  </si>
  <si>
    <t>ไม่อยากให้โอนเงินก้อนแรกเข้าบัญชี</t>
  </si>
  <si>
    <t>วราภรณ์ ภู่สุรจิตร</t>
  </si>
  <si>
    <t>kbank
bbl
citi</t>
  </si>
  <si>
    <t>ใช้จ่าย 1000 ก็สามมารถทำเรื่องแบ่งชำระ 0% 3 เดือน</t>
  </si>
  <si>
    <t>สร้างความแตกต่างในการใช้บัตรอย่างชัดเจน</t>
  </si>
  <si>
    <t>น.ส.คุณัญญา หอมตา</t>
  </si>
  <si>
    <t>พี่ออด</t>
  </si>
  <si>
    <t>อีออน กสิกร เคทีซี</t>
  </si>
  <si>
    <t>ร่วมผ่อนสินค้ากับช็อปได้มากกว่านี้</t>
  </si>
  <si>
    <t>เพิ่มสิทธิประโยชน์ของบัตร</t>
  </si>
  <si>
    <t>ดวงฤทัย  บุญซ้อ</t>
  </si>
  <si>
    <t>KTC,SCB,กสิกร</t>
  </si>
  <si>
    <t>ลูกค้าที่เคยมีประวัติเสียกับKTC แต่ชำระหมดแล้ว สามารถสมัครใหม่ได้หากบูโรลูกค้าดีแล้ว</t>
  </si>
  <si>
    <t>บัตรกดไม่ต้องโอนเงินได้ไหมค่ะ</t>
  </si>
  <si>
    <t>อรชร กรวยทอง</t>
  </si>
  <si>
    <t>อิสราภรณ์</t>
  </si>
  <si>
    <t>Kbank.scb ktc</t>
  </si>
  <si>
    <t xml:space="preserve"> คะแนนแลกของพรีเมี่ยม</t>
  </si>
  <si>
    <t>Ktc สุดยอด</t>
  </si>
  <si>
    <t>ดำรงค์ศักดิ์. จ่างอยู่</t>
  </si>
  <si>
    <t>สมประสงค์. พิพัฒกิตติยา</t>
  </si>
  <si>
    <t>เคทีซี. กสิกรไทย. Citibank</t>
  </si>
  <si>
    <t>โปรโมชั่นที่เยอะขึ้น</t>
  </si>
  <si>
    <t>นางสาวสุวนิตย์. สองเมือง</t>
  </si>
  <si>
    <t>ktc. Aeon  scb</t>
  </si>
  <si>
    <t>อนุมัติวงเงินมากที่สุด</t>
  </si>
  <si>
    <t>ktc. คือบัตรเคดิตที่ดั</t>
  </si>
  <si>
    <t>Kaninporn  sawthongkam</t>
  </si>
  <si>
    <t>Somprasng</t>
  </si>
  <si>
    <t>Citibank  scb  bbl</t>
  </si>
  <si>
    <t>โปรโมชั่นแรกเข้า</t>
  </si>
  <si>
    <t>รับเงินโอนแต่ดอกเบี้ย 0% 2 เดือน</t>
  </si>
  <si>
    <t>มงคลชัย  บุญเล็ก</t>
  </si>
  <si>
    <t>บัตร  KTC บัตร SCB บัตร  UOB</t>
  </si>
  <si>
    <t>ติดชิพการ์ดบัตรเครดิตร</t>
  </si>
  <si>
    <t>สิทธิประโยชน์เหมาะกับการใช้งานได้จริง</t>
  </si>
  <si>
    <t>อุทิตย์ แท่นพุธทา</t>
  </si>
  <si>
    <t>กรุงไทย
กสิกร
กรุงศรี</t>
  </si>
  <si>
    <t>ออกสื่อ</t>
  </si>
  <si>
    <t>คิดและค้นโปรโมชั่นใหม่ๆให้ลุกค้า</t>
  </si>
  <si>
    <t>น.ส.วิจิตรา. เรืองเดช</t>
  </si>
  <si>
    <t>ูธนาคารกรุงศรี. ธนาคารกรุงไทย. ธนาคารกสิกรไทย</t>
  </si>
  <si>
    <t>ลดอัตราเงินเดือนการตัดสินใจอยู่ที่ฐานเงินเดือน10000บาท</t>
  </si>
  <si>
    <t>อยากหัยมีของแถมกับลูกค้า</t>
  </si>
  <si>
    <t>มณีรัตน์ เรือนแพง</t>
  </si>
  <si>
    <t>พายุ  โรจนกานต์กุล</t>
  </si>
  <si>
    <t xml:space="preserve"> เคทีซี  กรุงศรีเฟริสช้อย  อิออน  </t>
  </si>
  <si>
    <t>อยากให้บัตรกดเงินสดพราวไม่ต้องมีเงินก้อนแรกโอนเข้าบัญชีให้ลูกค้า เพราะว่าลูกค้าจะสนใจสมัครบัตรกดเงินสดมากขึ้น แต่พองานอนุมัติต้องมีเงินโอนเข้าบัญชีลูกค้าเลยไม่สนใจสมัครบัตรพราวเพราะเค้ายังไม่จำเป็นใช้เงินสดตอนช่วงสมัครบัตร แต่เค้าต้องมาเสียดอกเบี้ยให้กับเงินก้อนแรก ลูกค้าเลยไม่มีความสนใจที่จะมาสมัครบัตรพราว</t>
  </si>
  <si>
    <t>Call center ติดต่อยากมาก</t>
  </si>
  <si>
    <t>คำมูล มารทวงค์</t>
  </si>
  <si>
    <t>Ktc scb kbank</t>
  </si>
  <si>
    <t>การผ่อนชำระสินค้าร่วมรายการเยอะๆ</t>
  </si>
  <si>
    <t>เพิ่มโปรดีๆเรื่อยๆ</t>
  </si>
  <si>
    <t>กรรณิชา พงษ์พิษณุ</t>
  </si>
  <si>
    <t>Tmb กรุงเทพ ออมสิน</t>
  </si>
  <si>
    <t>ภวัต จันนำ้ท้วม</t>
  </si>
  <si>
    <t>มัชฌิมนนท์ สุพรรณพิทักษ์</t>
  </si>
  <si>
    <t>SCB Kbank ktc</t>
  </si>
  <si>
    <t>น.ส  สุราลักษณ์. บูชาพันธ์</t>
  </si>
  <si>
    <t>ทวีพร. สำเภาแก้ว</t>
  </si>
  <si>
    <t>Ktc. K Bank.   BBL</t>
  </si>
  <si>
    <t>คืออยากให้ktc  ได้รว่มรายการผอ่นสินค้าทุกประเภท</t>
  </si>
  <si>
    <t>วันนี้ได้ข้อคิดดีๆเยอะเลยค่ะบางชว่งบางตอนทำให้คนมีแรง..สู้ต่อ..ค่ะ</t>
  </si>
  <si>
    <t>ถิรวุฒิ   สังข์แก้ว</t>
  </si>
  <si>
    <t>การัณยภาส   แก้วบัวดี</t>
  </si>
  <si>
    <t>ยูเมะพลัส,อิออน,พรอมิส</t>
  </si>
  <si>
    <t>เพิ่มสื่อโฆษณา</t>
  </si>
  <si>
    <t>นุสรา สารโภคา</t>
  </si>
  <si>
    <t>KTC, CITI, SCB</t>
  </si>
  <si>
    <t>เพ็ญพิลาศ อ่อนอุ่นจิตร</t>
  </si>
  <si>
    <t>KTC  Bay Kbank</t>
  </si>
  <si>
    <t xml:space="preserve">Promotion </t>
  </si>
  <si>
    <t>เพิ่มเติมPromotion</t>
  </si>
  <si>
    <t xml:space="preserve">กฤษฎา เลิศรัตนกฤษฎา </t>
  </si>
  <si>
    <t>KTC SCB CITIBANK</t>
  </si>
  <si>
    <t>อยากให้มีโปรโมชั่นมากขึ้นกว่านี้</t>
  </si>
  <si>
    <t>อยากให้มีโปรดักบัตรหลากหลายมากขึ้นกว่านี้</t>
  </si>
  <si>
    <t>กาญจนา.   ทิพย์บำรุง</t>
  </si>
  <si>
    <t>ชัยวัฒน์  ศรีไพบูลย์</t>
  </si>
  <si>
    <t>รายการแบ่งผ่อนชำระสินค้า 0%, การเบิกถอนเงินสดได้ 100% ของวเงินที่เหลือในขณะนั้น, มีหลากหลายหน้าบัตรเครดิต ให้เลือกได้ตามวิถีการดำเนินชีวิต,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</si>
  <si>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กสิกร.  ทหารไทย.   ไทยพานิช</t>
  </si>
  <si>
    <t>สองวงเงินในบัตรเดียว</t>
  </si>
  <si>
    <t>เพิ่มโปรโมทชั่นเติ่มน้ำมัน</t>
  </si>
  <si>
    <t>ณัฐพล จงบรรจบ</t>
  </si>
  <si>
    <t>ภัทรพร เต่งซัน</t>
  </si>
  <si>
    <t>ซิตี้แบงค์ ไทยพาณิชย์ กสิกรไทย</t>
  </si>
  <si>
    <t>ช่องทางการสมัครที่ง่ายขึ้น</t>
  </si>
  <si>
    <t>อรทัย จันทร์ศิริ</t>
  </si>
  <si>
    <t>Ktc citi กรุงศรี</t>
  </si>
  <si>
    <t>พลอยวรินทร์ มณีกาญจนวงศ์</t>
  </si>
  <si>
    <t>Citibank kbank กรุงศรี</t>
  </si>
  <si>
    <t>มีคะแนน สะสมเยอะๆ</t>
  </si>
  <si>
    <t>KBank, SCB, CITI</t>
  </si>
  <si>
    <t>ผลักดันบริการด้าน Digital ให้เป็นอันดับต้นๆของอุตสาหกรรม</t>
  </si>
  <si>
    <t>วรวิช เจือสุวรรณ</t>
  </si>
  <si>
    <t>Ktc citi bang kbang</t>
  </si>
  <si>
    <t>พัฒนาการขายบัตรเครดิตให้ง่ายขึ้น</t>
  </si>
  <si>
    <t>อยากให้บริษัทปรับพนักงานรายวันเป็นofficer</t>
  </si>
  <si>
    <t>Pattanasak Buppanhasamai</t>
  </si>
  <si>
    <t>Anusorn</t>
  </si>
  <si>
    <t>KTC TMB KBank</t>
  </si>
  <si>
    <t>สุดารัตน์</t>
  </si>
  <si>
    <t>อินต๊ะนิล</t>
  </si>
  <si>
    <t xml:space="preserve"> บัตรเดียวสิทธิ์ประโยชน์เหมือนกัน</t>
  </si>
  <si>
    <t>เพิ่มโปรโมชั่น</t>
  </si>
  <si>
    <t>สายรุ้ง ศรีสวัสดิ์</t>
  </si>
  <si>
    <t>Ktc k-bank scb</t>
  </si>
  <si>
    <t>ฟรีค่าดอกเบี้ยเงินโอนก้อนแรก1รอบบัญชี</t>
  </si>
  <si>
    <t>ควรใช้ใบสมัครใบเดียวกันได้ทั้งบัตรกดและบัตรเครดิต</t>
  </si>
  <si>
    <t>ภัทริยา สีเที่ยงธรรม</t>
  </si>
  <si>
    <t>พงศรัณย์ นิมิตรมงคล</t>
  </si>
  <si>
    <t xml:space="preserve">Ktc kbank Citibank </t>
  </si>
  <si>
    <t>วงเงินอนุมัติ เพิ่มวงเงินทุกเทศกาล</t>
  </si>
  <si>
    <t>เพิ่มวงเงินอนุมัติทุกเทศกาล</t>
  </si>
  <si>
    <t>อดิศักดิ์ มาลาทอง</t>
  </si>
  <si>
    <t>พี่วิ</t>
  </si>
  <si>
    <t>รายการแบ่งผ่อนชำระสินค้า 0%, การเบิกถอนเงินสดได้ 100% ของวเงินที่เหลือในขณะนั้น, ไม่มีค่าธรรมเนียมแรกเข้า และ รายปี ตลอดชีพ, เมื่อใช้จ่ายผ่านบัตร ได้รับคะแนนสะสมไม่มีวันหมดอายุ</t>
  </si>
  <si>
    <t>กรุงศรี กสิกรไทย กรุงไทย</t>
  </si>
  <si>
    <t>เรื่องการส่งบัตรให้ลูกค้า ช่วงนี้ ส่งช้า</t>
  </si>
  <si>
    <t>รักนะครับktc</t>
  </si>
  <si>
    <t>อังคณา สดงาม</t>
  </si>
  <si>
    <t>Kbank scb ktc kcc</t>
  </si>
  <si>
    <t>อยากให้อนถมัติวงเงิน5เท่าเลยคะ</t>
  </si>
  <si>
    <t>อยากให้ปรับเรื่องการโอนเงิน20000คะ
เพราะลูกค้าบางคนตัองการและไม่ต้องการ</t>
  </si>
  <si>
    <t>นิภา เกษมพิพัฒน์ชัย</t>
  </si>
  <si>
    <t>Ktc Citibank scb</t>
  </si>
  <si>
    <t>ใช้บัตรได้ส่วนลดเลยที่เค้าเตอร์ไม่ต้องใช้คะแนนแลก</t>
  </si>
  <si>
    <t>อยากให้มีใช้แรกเข้าได้ของด้วยค่ะให้ลูกค้าจดจำ</t>
  </si>
  <si>
    <t>กัญญาภัค พิทักษิณ</t>
  </si>
  <si>
    <t>Citi</t>
  </si>
  <si>
    <t>ฐานิตา. อุไรโชติ</t>
  </si>
  <si>
    <t>Scb/citi/ktc</t>
  </si>
  <si>
    <t>อยากให้ktcส่งบัตรและรหัสให้ไวกว่านี้</t>
  </si>
  <si>
    <t>โปรโมชั่นหลังการขาย</t>
  </si>
  <si>
    <t>ณัฐจิราพัทธ์ เชียงหม่อง</t>
  </si>
  <si>
    <t>Citi ktc กรุงศรี</t>
  </si>
  <si>
    <t>เงินโอนปลอดดอกเบี้ย2รอบบัญชี</t>
  </si>
  <si>
    <t>ฝ่ายอนุมัติให้ดูหลักเกณฑ์มากกว่านี้รอบครอบกว่านี้ในการไม่อนุมัติ</t>
  </si>
  <si>
    <t>กันทิมา เวียงนิล</t>
  </si>
  <si>
    <t>K bank, ktc ,scb</t>
  </si>
  <si>
    <t>เอกสารส่งล่าช้า</t>
  </si>
  <si>
    <t>ปรางศรี ผิวพงษ์</t>
  </si>
  <si>
    <t xml:space="preserve">ชาญณรงค์ </t>
  </si>
  <si>
    <t>กสิกร.  ไทยพานิชย์ กรุงศรี</t>
  </si>
  <si>
    <t>ร่วมโปรโมชั่นกับหลายๆองค์กร</t>
  </si>
  <si>
    <t>ควรโปรโมทให้ทราบกันทั่วจะช่วยเรื่องการทำงานของ sale</t>
  </si>
  <si>
    <t>Row Labels</t>
  </si>
  <si>
    <t>COUNTA of อันดับ 3 สิทธิประโยชน์หรือสิทธิพิเศษของบัตรเครดิต KTC ที่ใช้นำเสนอลูกค้า</t>
  </si>
  <si>
    <t>Grand Total</t>
  </si>
  <si>
    <t>COUNTA of อันดับ 2 สิทธิประโยชน์หรือสิทธิพิเศษของบัตรเครดิต KTC ที่ใช้นำเสนอลูกค้า</t>
  </si>
  <si>
    <t>COUNTA of อันดับ 1 สิทธิประโยชน์หรือสิทธิพิเศษของบัตรเครดิต KTC ที่ใช้นำเสนอลูกค้า</t>
  </si>
  <si>
    <t>rank 2</t>
  </si>
</sst>
</file>

<file path=xl/styles.xml><?xml version="1.0" encoding="utf-8"?>
<styleSheet xmlns="http://schemas.openxmlformats.org/spreadsheetml/2006/main">
  <numFmts count="1">
    <numFmt numFmtId="187" formatCode="m/d/yyyy\ h:mm:ss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87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87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hanakrit.B" refreshedDate="42872.725979282404" refreshedVersion="3" recordCount="237">
  <cacheSource type="worksheet">
    <worksheetSource ref="C1:C238" sheet="Data"/>
  </cacheSource>
  <cacheFields count="1">
    <cacheField name="อันดับ 3 สิทธิประโยชน์หรือสิทธิพิเศษของบัตรเครดิต KTC ที่ใช้นำเสนอลูกค้า" numFmtId="0">
      <sharedItems count="6">
        <s v="รายการแบ่งผ่อนชำระสินค้า 0%"/>
        <s v="ไม่มีค่าธรรมเนียมแรกเข้า และ รายปี ตลอดชีพ"/>
        <s v="เมื่อใช้จ่ายผ่านบัตร ได้รับคะแนนสะสมไม่มีวันหมดอายุ"/>
        <s v="โปรโมชั่น ณ ช่วงเวลานั้นๆ"/>
        <s v="การเบิกถอนเงินสดได้ 100% ของวงเงินที่เหลือในขณะนั้น"/>
        <s v="มีหลากหลายหน้าบัตรเครดิต ให้เลือกได้ตามวิถีการดำเนินชีวิต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Thanakrit.B" refreshedDate="42872.72597939815" refreshedVersion="3" recordCount="237">
  <cacheSource type="worksheet">
    <worksheetSource ref="B1:B238" sheet="Data"/>
  </cacheSource>
  <cacheFields count="1">
    <cacheField name="อันดับ 2 สิทธิประโยชน์หรือสิทธิพิเศษของบัตรเครดิต KTC ที่ใช้นำเสนอลูกค้า" numFmtId="0">
      <sharedItems count="6">
        <s v="ไม่มีค่าธรรมเนียมแรกเข้า และ รายปี ตลอดชีพ"/>
        <s v="เมื่อใช้จ่ายผ่านบัตร ได้รับคะแนนสะสมไมมีวันหมดอายุ"/>
        <s v="รายการแบ่งผ่อนชำระสินค้า 0%"/>
        <s v="มีหลากหลายหน้าบัตรเครดิต ให้เลือกได้ตามวิถึการดำเนินชีวิต"/>
        <s v="การเบิกถอนเงินสดได้ 100% ของวงเงินที่เหลือในขณะนั้น"/>
        <s v="โปรโมชั่น ณ ช่วงเวลานั้นๆ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Thanakrit.B" refreshedDate="42872.72597939815" refreshedVersion="3" recordCount="237">
  <cacheSource type="worksheet">
    <worksheetSource ref="A1:A238" sheet="Data"/>
  </cacheSource>
  <cacheFields count="1">
    <cacheField name="อันดับ 1 สิทธิประโยชน์หรือสิทธิพิเศษของบัตรเครดิต KTC ที่ใช้นำเสนอลูกค้า" numFmtId="0">
      <sharedItems count="6">
        <s v="การเบิกถอนเงินสดได้ 100% ของวงเงินที่เหลือในขณะนั้น"/>
        <s v="ไม่มีค่าธรรมเนียมแรกเข้า และ รายปี ตลอดชีพ"/>
        <s v="โปรโมชั่น ณ ช่วงเวลานั้นๆ"/>
        <s v="มีหลากหลายหน้าบัตรเครดิต ให้เลือกได้ตามวิถีการดำเนินชีวิต"/>
        <s v="รายการแบ่งผ่อนชำระสินค้า 0%"/>
        <s v="เมื่อใช้จ่ายผ่านบัตร ได้รับคะแนนสะสมไม่มีวันหมดอายุ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</r>
  <r>
    <x v="1"/>
  </r>
  <r>
    <x v="2"/>
  </r>
  <r>
    <x v="1"/>
  </r>
  <r>
    <x v="0"/>
  </r>
  <r>
    <x v="0"/>
  </r>
  <r>
    <x v="3"/>
  </r>
  <r>
    <x v="4"/>
  </r>
  <r>
    <x v="2"/>
  </r>
  <r>
    <x v="1"/>
  </r>
  <r>
    <x v="2"/>
  </r>
  <r>
    <x v="2"/>
  </r>
  <r>
    <x v="1"/>
  </r>
  <r>
    <x v="5"/>
  </r>
  <r>
    <x v="2"/>
  </r>
  <r>
    <x v="0"/>
  </r>
  <r>
    <x v="2"/>
  </r>
  <r>
    <x v="0"/>
  </r>
  <r>
    <x v="2"/>
  </r>
  <r>
    <x v="1"/>
  </r>
  <r>
    <x v="0"/>
  </r>
  <r>
    <x v="2"/>
  </r>
  <r>
    <x v="3"/>
  </r>
  <r>
    <x v="5"/>
  </r>
  <r>
    <x v="0"/>
  </r>
  <r>
    <x v="0"/>
  </r>
  <r>
    <x v="5"/>
  </r>
  <r>
    <x v="0"/>
  </r>
  <r>
    <x v="5"/>
  </r>
  <r>
    <x v="0"/>
  </r>
  <r>
    <x v="2"/>
  </r>
  <r>
    <x v="0"/>
  </r>
  <r>
    <x v="2"/>
  </r>
  <r>
    <x v="1"/>
  </r>
  <r>
    <x v="1"/>
  </r>
  <r>
    <x v="2"/>
  </r>
  <r>
    <x v="0"/>
  </r>
  <r>
    <x v="1"/>
  </r>
  <r>
    <x v="4"/>
  </r>
  <r>
    <x v="3"/>
  </r>
  <r>
    <x v="2"/>
  </r>
  <r>
    <x v="1"/>
  </r>
  <r>
    <x v="2"/>
  </r>
  <r>
    <x v="5"/>
  </r>
  <r>
    <x v="2"/>
  </r>
  <r>
    <x v="2"/>
  </r>
  <r>
    <x v="0"/>
  </r>
  <r>
    <x v="3"/>
  </r>
  <r>
    <x v="2"/>
  </r>
  <r>
    <x v="3"/>
  </r>
  <r>
    <x v="2"/>
  </r>
  <r>
    <x v="2"/>
  </r>
  <r>
    <x v="2"/>
  </r>
  <r>
    <x v="2"/>
  </r>
  <r>
    <x v="0"/>
  </r>
  <r>
    <x v="2"/>
  </r>
  <r>
    <x v="2"/>
  </r>
  <r>
    <x v="3"/>
  </r>
  <r>
    <x v="0"/>
  </r>
  <r>
    <x v="4"/>
  </r>
  <r>
    <x v="5"/>
  </r>
  <r>
    <x v="2"/>
  </r>
  <r>
    <x v="0"/>
  </r>
  <r>
    <x v="2"/>
  </r>
  <r>
    <x v="4"/>
  </r>
  <r>
    <x v="2"/>
  </r>
  <r>
    <x v="5"/>
  </r>
  <r>
    <x v="2"/>
  </r>
  <r>
    <x v="0"/>
  </r>
  <r>
    <x v="3"/>
  </r>
  <r>
    <x v="2"/>
  </r>
  <r>
    <x v="3"/>
  </r>
  <r>
    <x v="2"/>
  </r>
  <r>
    <x v="2"/>
  </r>
  <r>
    <x v="0"/>
  </r>
  <r>
    <x v="5"/>
  </r>
  <r>
    <x v="2"/>
  </r>
  <r>
    <x v="2"/>
  </r>
  <r>
    <x v="5"/>
  </r>
  <r>
    <x v="1"/>
  </r>
  <r>
    <x v="2"/>
  </r>
  <r>
    <x v="3"/>
  </r>
  <r>
    <x v="2"/>
  </r>
  <r>
    <x v="0"/>
  </r>
  <r>
    <x v="0"/>
  </r>
  <r>
    <x v="2"/>
  </r>
  <r>
    <x v="2"/>
  </r>
  <r>
    <x v="5"/>
  </r>
  <r>
    <x v="2"/>
  </r>
  <r>
    <x v="2"/>
  </r>
  <r>
    <x v="3"/>
  </r>
  <r>
    <x v="2"/>
  </r>
  <r>
    <x v="2"/>
  </r>
  <r>
    <x v="2"/>
  </r>
  <r>
    <x v="4"/>
  </r>
  <r>
    <x v="5"/>
  </r>
  <r>
    <x v="2"/>
  </r>
  <r>
    <x v="0"/>
  </r>
  <r>
    <x v="4"/>
  </r>
  <r>
    <x v="4"/>
  </r>
  <r>
    <x v="1"/>
  </r>
  <r>
    <x v="0"/>
  </r>
  <r>
    <x v="0"/>
  </r>
  <r>
    <x v="0"/>
  </r>
  <r>
    <x v="2"/>
  </r>
  <r>
    <x v="2"/>
  </r>
  <r>
    <x v="0"/>
  </r>
  <r>
    <x v="4"/>
  </r>
  <r>
    <x v="1"/>
  </r>
  <r>
    <x v="3"/>
  </r>
  <r>
    <x v="0"/>
  </r>
  <r>
    <x v="0"/>
  </r>
  <r>
    <x v="4"/>
  </r>
  <r>
    <x v="3"/>
  </r>
  <r>
    <x v="2"/>
  </r>
  <r>
    <x v="3"/>
  </r>
  <r>
    <x v="5"/>
  </r>
  <r>
    <x v="1"/>
  </r>
  <r>
    <x v="2"/>
  </r>
  <r>
    <x v="4"/>
  </r>
  <r>
    <x v="1"/>
  </r>
  <r>
    <x v="2"/>
  </r>
  <r>
    <x v="2"/>
  </r>
  <r>
    <x v="0"/>
  </r>
  <r>
    <x v="2"/>
  </r>
  <r>
    <x v="2"/>
  </r>
  <r>
    <x v="0"/>
  </r>
  <r>
    <x v="3"/>
  </r>
  <r>
    <x v="5"/>
  </r>
  <r>
    <x v="2"/>
  </r>
  <r>
    <x v="0"/>
  </r>
  <r>
    <x v="3"/>
  </r>
  <r>
    <x v="0"/>
  </r>
  <r>
    <x v="3"/>
  </r>
  <r>
    <x v="1"/>
  </r>
  <r>
    <x v="2"/>
  </r>
  <r>
    <x v="2"/>
  </r>
  <r>
    <x v="0"/>
  </r>
  <r>
    <x v="3"/>
  </r>
  <r>
    <x v="4"/>
  </r>
  <r>
    <x v="2"/>
  </r>
  <r>
    <x v="2"/>
  </r>
  <r>
    <x v="0"/>
  </r>
  <r>
    <x v="2"/>
  </r>
  <r>
    <x v="5"/>
  </r>
  <r>
    <x v="0"/>
  </r>
  <r>
    <x v="0"/>
  </r>
  <r>
    <x v="2"/>
  </r>
  <r>
    <x v="2"/>
  </r>
  <r>
    <x v="3"/>
  </r>
  <r>
    <x v="2"/>
  </r>
  <r>
    <x v="2"/>
  </r>
  <r>
    <x v="0"/>
  </r>
  <r>
    <x v="0"/>
  </r>
  <r>
    <x v="2"/>
  </r>
  <r>
    <x v="0"/>
  </r>
  <r>
    <x v="2"/>
  </r>
  <r>
    <x v="3"/>
  </r>
  <r>
    <x v="0"/>
  </r>
  <r>
    <x v="2"/>
  </r>
  <r>
    <x v="2"/>
  </r>
  <r>
    <x v="5"/>
  </r>
  <r>
    <x v="5"/>
  </r>
  <r>
    <x v="0"/>
  </r>
  <r>
    <x v="3"/>
  </r>
  <r>
    <x v="2"/>
  </r>
  <r>
    <x v="0"/>
  </r>
  <r>
    <x v="3"/>
  </r>
  <r>
    <x v="1"/>
  </r>
  <r>
    <x v="0"/>
  </r>
  <r>
    <x v="4"/>
  </r>
  <r>
    <x v="5"/>
  </r>
  <r>
    <x v="2"/>
  </r>
  <r>
    <x v="3"/>
  </r>
  <r>
    <x v="0"/>
  </r>
  <r>
    <x v="4"/>
  </r>
  <r>
    <x v="2"/>
  </r>
  <r>
    <x v="3"/>
  </r>
  <r>
    <x v="3"/>
  </r>
  <r>
    <x v="2"/>
  </r>
  <r>
    <x v="2"/>
  </r>
  <r>
    <x v="4"/>
  </r>
  <r>
    <x v="1"/>
  </r>
  <r>
    <x v="2"/>
  </r>
  <r>
    <x v="3"/>
  </r>
  <r>
    <x v="3"/>
  </r>
  <r>
    <x v="3"/>
  </r>
  <r>
    <x v="1"/>
  </r>
  <r>
    <x v="4"/>
  </r>
  <r>
    <x v="1"/>
  </r>
  <r>
    <x v="3"/>
  </r>
  <r>
    <x v="2"/>
  </r>
  <r>
    <x v="3"/>
  </r>
  <r>
    <x v="0"/>
  </r>
  <r>
    <x v="2"/>
  </r>
  <r>
    <x v="2"/>
  </r>
  <r>
    <x v="3"/>
  </r>
  <r>
    <x v="0"/>
  </r>
  <r>
    <x v="2"/>
  </r>
  <r>
    <x v="2"/>
  </r>
  <r>
    <x v="1"/>
  </r>
  <r>
    <x v="2"/>
  </r>
  <r>
    <x v="2"/>
  </r>
  <r>
    <x v="1"/>
  </r>
  <r>
    <x v="3"/>
  </r>
  <r>
    <x v="2"/>
  </r>
  <r>
    <x v="1"/>
  </r>
  <r>
    <x v="2"/>
  </r>
  <r>
    <x v="1"/>
  </r>
  <r>
    <x v="2"/>
  </r>
  <r>
    <x v="2"/>
  </r>
  <r>
    <x v="5"/>
  </r>
  <r>
    <x v="3"/>
  </r>
  <r>
    <x v="0"/>
  </r>
  <r>
    <x v="1"/>
  </r>
  <r>
    <x v="5"/>
  </r>
  <r>
    <x v="2"/>
  </r>
  <r>
    <x v="3"/>
  </r>
  <r>
    <x v="5"/>
  </r>
  <r>
    <x v="2"/>
  </r>
  <r>
    <x v="2"/>
  </r>
  <r>
    <x v="5"/>
  </r>
  <r>
    <x v="0"/>
  </r>
  <r>
    <x v="2"/>
  </r>
  <r>
    <x v="5"/>
  </r>
  <r>
    <x v="0"/>
  </r>
  <r>
    <x v="3"/>
  </r>
  <r>
    <x v="0"/>
  </r>
  <r>
    <x v="1"/>
  </r>
  <r>
    <x v="2"/>
  </r>
  <r>
    <x v="2"/>
  </r>
  <r>
    <x v="3"/>
  </r>
  <r>
    <x v="1"/>
  </r>
  <r>
    <x v="0"/>
  </r>
  <r>
    <x v="2"/>
  </r>
  <r>
    <x v="3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7">
  <r>
    <x v="0"/>
  </r>
  <r>
    <x v="1"/>
  </r>
  <r>
    <x v="2"/>
  </r>
  <r>
    <x v="3"/>
  </r>
  <r>
    <x v="2"/>
  </r>
  <r>
    <x v="1"/>
  </r>
  <r>
    <x v="0"/>
  </r>
  <r>
    <x v="3"/>
  </r>
  <r>
    <x v="2"/>
  </r>
  <r>
    <x v="4"/>
  </r>
  <r>
    <x v="0"/>
  </r>
  <r>
    <x v="2"/>
  </r>
  <r>
    <x v="5"/>
  </r>
  <r>
    <x v="2"/>
  </r>
  <r>
    <x v="3"/>
  </r>
  <r>
    <x v="3"/>
  </r>
  <r>
    <x v="3"/>
  </r>
  <r>
    <x v="5"/>
  </r>
  <r>
    <x v="3"/>
  </r>
  <r>
    <x v="0"/>
  </r>
  <r>
    <x v="4"/>
  </r>
  <r>
    <x v="4"/>
  </r>
  <r>
    <x v="1"/>
  </r>
  <r>
    <x v="2"/>
  </r>
  <r>
    <x v="1"/>
  </r>
  <r>
    <x v="0"/>
  </r>
  <r>
    <x v="1"/>
  </r>
  <r>
    <x v="1"/>
  </r>
  <r>
    <x v="5"/>
  </r>
  <r>
    <x v="3"/>
  </r>
  <r>
    <x v="5"/>
  </r>
  <r>
    <x v="1"/>
  </r>
  <r>
    <x v="2"/>
  </r>
  <r>
    <x v="3"/>
  </r>
  <r>
    <x v="5"/>
  </r>
  <r>
    <x v="3"/>
  </r>
  <r>
    <x v="2"/>
  </r>
  <r>
    <x v="2"/>
  </r>
  <r>
    <x v="2"/>
  </r>
  <r>
    <x v="3"/>
  </r>
  <r>
    <x v="2"/>
  </r>
  <r>
    <x v="3"/>
  </r>
  <r>
    <x v="5"/>
  </r>
  <r>
    <x v="1"/>
  </r>
  <r>
    <x v="3"/>
  </r>
  <r>
    <x v="0"/>
  </r>
  <r>
    <x v="5"/>
  </r>
  <r>
    <x v="2"/>
  </r>
  <r>
    <x v="5"/>
  </r>
  <r>
    <x v="1"/>
  </r>
  <r>
    <x v="0"/>
  </r>
  <r>
    <x v="4"/>
  </r>
  <r>
    <x v="5"/>
  </r>
  <r>
    <x v="2"/>
  </r>
  <r>
    <x v="4"/>
  </r>
  <r>
    <x v="2"/>
  </r>
  <r>
    <x v="2"/>
  </r>
  <r>
    <x v="2"/>
  </r>
  <r>
    <x v="1"/>
  </r>
  <r>
    <x v="3"/>
  </r>
  <r>
    <x v="2"/>
  </r>
  <r>
    <x v="0"/>
  </r>
  <r>
    <x v="0"/>
  </r>
  <r>
    <x v="2"/>
  </r>
  <r>
    <x v="2"/>
  </r>
  <r>
    <x v="4"/>
  </r>
  <r>
    <x v="1"/>
  </r>
  <r>
    <x v="0"/>
  </r>
  <r>
    <x v="5"/>
  </r>
  <r>
    <x v="1"/>
  </r>
  <r>
    <x v="0"/>
  </r>
  <r>
    <x v="1"/>
  </r>
  <r>
    <x v="5"/>
  </r>
  <r>
    <x v="2"/>
  </r>
  <r>
    <x v="0"/>
  </r>
  <r>
    <x v="5"/>
  </r>
  <r>
    <x v="0"/>
  </r>
  <r>
    <x v="3"/>
  </r>
  <r>
    <x v="1"/>
  </r>
  <r>
    <x v="1"/>
  </r>
  <r>
    <x v="1"/>
  </r>
  <r>
    <x v="2"/>
  </r>
  <r>
    <x v="2"/>
  </r>
  <r>
    <x v="4"/>
  </r>
  <r>
    <x v="0"/>
  </r>
  <r>
    <x v="0"/>
  </r>
  <r>
    <x v="3"/>
  </r>
  <r>
    <x v="2"/>
  </r>
  <r>
    <x v="5"/>
  </r>
  <r>
    <x v="0"/>
  </r>
  <r>
    <x v="2"/>
  </r>
  <r>
    <x v="2"/>
  </r>
  <r>
    <x v="0"/>
  </r>
  <r>
    <x v="0"/>
  </r>
  <r>
    <x v="0"/>
  </r>
  <r>
    <x v="1"/>
  </r>
  <r>
    <x v="2"/>
  </r>
  <r>
    <x v="3"/>
  </r>
  <r>
    <x v="1"/>
  </r>
  <r>
    <x v="1"/>
  </r>
  <r>
    <x v="3"/>
  </r>
  <r>
    <x v="5"/>
  </r>
  <r>
    <x v="0"/>
  </r>
  <r>
    <x v="5"/>
  </r>
  <r>
    <x v="0"/>
  </r>
  <r>
    <x v="0"/>
  </r>
  <r>
    <x v="0"/>
  </r>
  <r>
    <x v="2"/>
  </r>
  <r>
    <x v="3"/>
  </r>
  <r>
    <x v="3"/>
  </r>
  <r>
    <x v="1"/>
  </r>
  <r>
    <x v="1"/>
  </r>
  <r>
    <x v="0"/>
  </r>
  <r>
    <x v="4"/>
  </r>
  <r>
    <x v="2"/>
  </r>
  <r>
    <x v="5"/>
  </r>
  <r>
    <x v="2"/>
  </r>
  <r>
    <x v="1"/>
  </r>
  <r>
    <x v="2"/>
  </r>
  <r>
    <x v="5"/>
  </r>
  <r>
    <x v="3"/>
  </r>
  <r>
    <x v="0"/>
  </r>
  <r>
    <x v="2"/>
  </r>
  <r>
    <x v="1"/>
  </r>
  <r>
    <x v="2"/>
  </r>
  <r>
    <x v="3"/>
  </r>
  <r>
    <x v="3"/>
  </r>
  <r>
    <x v="2"/>
  </r>
  <r>
    <x v="1"/>
  </r>
  <r>
    <x v="3"/>
  </r>
  <r>
    <x v="0"/>
  </r>
  <r>
    <x v="1"/>
  </r>
  <r>
    <x v="1"/>
  </r>
  <r>
    <x v="2"/>
  </r>
  <r>
    <x v="5"/>
  </r>
  <r>
    <x v="5"/>
  </r>
  <r>
    <x v="3"/>
  </r>
  <r>
    <x v="0"/>
  </r>
  <r>
    <x v="1"/>
  </r>
  <r>
    <x v="0"/>
  </r>
  <r>
    <x v="5"/>
  </r>
  <r>
    <x v="4"/>
  </r>
  <r>
    <x v="3"/>
  </r>
  <r>
    <x v="5"/>
  </r>
  <r>
    <x v="2"/>
  </r>
  <r>
    <x v="1"/>
  </r>
  <r>
    <x v="5"/>
  </r>
  <r>
    <x v="2"/>
  </r>
  <r>
    <x v="2"/>
  </r>
  <r>
    <x v="2"/>
  </r>
  <r>
    <x v="2"/>
  </r>
  <r>
    <x v="0"/>
  </r>
  <r>
    <x v="1"/>
  </r>
  <r>
    <x v="1"/>
  </r>
  <r>
    <x v="5"/>
  </r>
  <r>
    <x v="2"/>
  </r>
  <r>
    <x v="2"/>
  </r>
  <r>
    <x v="2"/>
  </r>
  <r>
    <x v="1"/>
  </r>
  <r>
    <x v="2"/>
  </r>
  <r>
    <x v="2"/>
  </r>
  <r>
    <x v="1"/>
  </r>
  <r>
    <x v="2"/>
  </r>
  <r>
    <x v="4"/>
  </r>
  <r>
    <x v="1"/>
  </r>
  <r>
    <x v="2"/>
  </r>
  <r>
    <x v="1"/>
  </r>
  <r>
    <x v="1"/>
  </r>
  <r>
    <x v="2"/>
  </r>
  <r>
    <x v="1"/>
  </r>
  <r>
    <x v="3"/>
  </r>
  <r>
    <x v="4"/>
  </r>
  <r>
    <x v="3"/>
  </r>
  <r>
    <x v="0"/>
  </r>
  <r>
    <x v="1"/>
  </r>
  <r>
    <x v="0"/>
  </r>
  <r>
    <x v="2"/>
  </r>
  <r>
    <x v="1"/>
  </r>
  <r>
    <x v="2"/>
  </r>
  <r>
    <x v="0"/>
  </r>
  <r>
    <x v="5"/>
  </r>
  <r>
    <x v="1"/>
  </r>
  <r>
    <x v="1"/>
  </r>
  <r>
    <x v="2"/>
  </r>
  <r>
    <x v="2"/>
  </r>
  <r>
    <x v="2"/>
  </r>
  <r>
    <x v="2"/>
  </r>
  <r>
    <x v="0"/>
  </r>
  <r>
    <x v="4"/>
  </r>
  <r>
    <x v="0"/>
  </r>
  <r>
    <x v="1"/>
  </r>
  <r>
    <x v="2"/>
  </r>
  <r>
    <x v="2"/>
  </r>
  <r>
    <x v="3"/>
  </r>
  <r>
    <x v="2"/>
  </r>
  <r>
    <x v="2"/>
  </r>
  <r>
    <x v="1"/>
  </r>
  <r>
    <x v="1"/>
  </r>
  <r>
    <x v="5"/>
  </r>
  <r>
    <x v="0"/>
  </r>
  <r>
    <x v="3"/>
  </r>
  <r>
    <x v="0"/>
  </r>
  <r>
    <x v="2"/>
  </r>
  <r>
    <x v="4"/>
  </r>
  <r>
    <x v="2"/>
  </r>
  <r>
    <x v="2"/>
  </r>
  <r>
    <x v="5"/>
  </r>
  <r>
    <x v="2"/>
  </r>
  <r>
    <x v="2"/>
  </r>
  <r>
    <x v="2"/>
  </r>
  <r>
    <x v="0"/>
  </r>
  <r>
    <x v="2"/>
  </r>
  <r>
    <x v="2"/>
  </r>
  <r>
    <x v="1"/>
  </r>
  <r>
    <x v="2"/>
  </r>
  <r>
    <x v="2"/>
  </r>
  <r>
    <x v="3"/>
  </r>
  <r>
    <x v="0"/>
  </r>
  <r>
    <x v="2"/>
  </r>
  <r>
    <x v="4"/>
  </r>
  <r>
    <x v="2"/>
  </r>
  <r>
    <x v="1"/>
  </r>
  <r>
    <x v="1"/>
  </r>
  <r>
    <x v="5"/>
  </r>
  <r>
    <x v="5"/>
  </r>
  <r>
    <x v="1"/>
  </r>
  <r>
    <x v="2"/>
  </r>
  <r>
    <x v="5"/>
  </r>
  <r>
    <x v="2"/>
  </r>
  <r>
    <x v="2"/>
  </r>
  <r>
    <x v="2"/>
  </r>
  <r>
    <x v="1"/>
  </r>
  <r>
    <x v="2"/>
  </r>
  <r>
    <x v="1"/>
  </r>
  <r>
    <x v="0"/>
  </r>
  <r>
    <x v="4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7">
  <r>
    <x v="0"/>
  </r>
  <r>
    <x v="1"/>
  </r>
  <r>
    <x v="1"/>
  </r>
  <r>
    <x v="2"/>
  </r>
  <r>
    <x v="0"/>
  </r>
  <r>
    <x v="1"/>
  </r>
  <r>
    <x v="3"/>
  </r>
  <r>
    <x v="1"/>
  </r>
  <r>
    <x v="1"/>
  </r>
  <r>
    <x v="0"/>
  </r>
  <r>
    <x v="4"/>
  </r>
  <r>
    <x v="2"/>
  </r>
  <r>
    <x v="4"/>
  </r>
  <r>
    <x v="5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5"/>
  </r>
  <r>
    <x v="1"/>
  </r>
  <r>
    <x v="1"/>
  </r>
  <r>
    <x v="1"/>
  </r>
  <r>
    <x v="2"/>
  </r>
  <r>
    <x v="4"/>
  </r>
  <r>
    <x v="1"/>
  </r>
  <r>
    <x v="1"/>
  </r>
  <r>
    <x v="3"/>
  </r>
  <r>
    <x v="1"/>
  </r>
  <r>
    <x v="1"/>
  </r>
  <r>
    <x v="1"/>
  </r>
  <r>
    <x v="4"/>
  </r>
  <r>
    <x v="1"/>
  </r>
  <r>
    <x v="1"/>
  </r>
  <r>
    <x v="1"/>
  </r>
  <r>
    <x v="2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4"/>
  </r>
  <r>
    <x v="3"/>
  </r>
  <r>
    <x v="1"/>
  </r>
  <r>
    <x v="1"/>
  </r>
  <r>
    <x v="1"/>
  </r>
  <r>
    <x v="1"/>
  </r>
  <r>
    <x v="4"/>
  </r>
  <r>
    <x v="1"/>
  </r>
  <r>
    <x v="1"/>
  </r>
  <r>
    <x v="4"/>
  </r>
  <r>
    <x v="1"/>
  </r>
  <r>
    <x v="1"/>
  </r>
  <r>
    <x v="1"/>
  </r>
  <r>
    <x v="2"/>
  </r>
  <r>
    <x v="1"/>
  </r>
  <r>
    <x v="4"/>
  </r>
  <r>
    <x v="1"/>
  </r>
  <r>
    <x v="1"/>
  </r>
  <r>
    <x v="4"/>
  </r>
  <r>
    <x v="1"/>
  </r>
  <r>
    <x v="1"/>
  </r>
  <r>
    <x v="1"/>
  </r>
  <r>
    <x v="1"/>
  </r>
  <r>
    <x v="3"/>
  </r>
  <r>
    <x v="4"/>
  </r>
  <r>
    <x v="1"/>
  </r>
  <r>
    <x v="1"/>
  </r>
  <r>
    <x v="1"/>
  </r>
  <r>
    <x v="4"/>
  </r>
  <r>
    <x v="1"/>
  </r>
  <r>
    <x v="1"/>
  </r>
  <r>
    <x v="2"/>
  </r>
  <r>
    <x v="4"/>
  </r>
  <r>
    <x v="3"/>
  </r>
  <r>
    <x v="1"/>
  </r>
  <r>
    <x v="1"/>
  </r>
  <r>
    <x v="2"/>
  </r>
  <r>
    <x v="1"/>
  </r>
  <r>
    <x v="1"/>
  </r>
  <r>
    <x v="4"/>
  </r>
  <r>
    <x v="1"/>
  </r>
  <r>
    <x v="2"/>
  </r>
  <r>
    <x v="1"/>
  </r>
  <r>
    <x v="3"/>
  </r>
  <r>
    <x v="4"/>
  </r>
  <r>
    <x v="1"/>
  </r>
  <r>
    <x v="1"/>
  </r>
  <r>
    <x v="0"/>
  </r>
  <r>
    <x v="5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3"/>
  </r>
  <r>
    <x v="1"/>
  </r>
  <r>
    <x v="1"/>
  </r>
  <r>
    <x v="2"/>
  </r>
  <r>
    <x v="1"/>
  </r>
  <r>
    <x v="4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4"/>
  </r>
  <r>
    <x v="1"/>
  </r>
  <r>
    <x v="5"/>
  </r>
  <r>
    <x v="1"/>
  </r>
  <r>
    <x v="3"/>
  </r>
  <r>
    <x v="1"/>
  </r>
  <r>
    <x v="3"/>
  </r>
  <r>
    <x v="1"/>
  </r>
  <r>
    <x v="1"/>
  </r>
  <r>
    <x v="4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4"/>
  </r>
  <r>
    <x v="1"/>
  </r>
  <r>
    <x v="4"/>
  </r>
  <r>
    <x v="1"/>
  </r>
  <r>
    <x v="1"/>
  </r>
  <r>
    <x v="4"/>
  </r>
  <r>
    <x v="1"/>
  </r>
  <r>
    <x v="1"/>
  </r>
  <r>
    <x v="1"/>
  </r>
  <r>
    <x v="0"/>
  </r>
  <r>
    <x v="1"/>
  </r>
  <r>
    <x v="1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ตาราง Pivot 1" cacheId="11" applyNumberFormats="0" applyBorderFormats="0" applyFontFormats="0" applyPatternFormats="0" applyAlignmentFormats="0" applyWidthHeightFormats="0" dataCaption="" updatedVersion="3">
  <location ref="A1:B8" firstHeaderRow="1" firstDataRow="1" firstDataCol="1"/>
  <pivotFields count="1">
    <pivotField name="อันดับ 1 สิทธิประโยชน์หรือสิทธิพิเศษของบัตรเครดิต KTC ที่ใช้นำเสนอลูกค้า" axis="axisRow" dataField="1" outline="0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อันดับ 1 สิทธิประโยชน์หรือสิทธิพิเศษของบัตรเครดิต KTC ที่ใช้นำเสนอลูกค้า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ตาราง Pivot 2" cacheId="8" applyNumberFormats="0" applyBorderFormats="0" applyFontFormats="0" applyPatternFormats="0" applyAlignmentFormats="0" applyWidthHeightFormats="0" dataCaption="" updatedVersion="3">
  <location ref="A1:B8" firstHeaderRow="1" firstDataRow="1" firstDataCol="1"/>
  <pivotFields count="1">
    <pivotField name="อันดับ 2 สิทธิประโยชน์หรือสิทธิพิเศษของบัตรเครดิต KTC ที่ใช้นำเสนอลูกค้า" axis="axisRow" dataField="1" outline="0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อันดับ 2 สิทธิประโยชน์หรือสิทธิพิเศษของบัตรเครดิต KTC ที่ใช้นำเสนอลูกค้า" fld="0" subtotal="count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ตาราง Pivot 3" cacheId="5" applyNumberFormats="0" applyBorderFormats="0" applyFontFormats="0" applyPatternFormats="0" applyAlignmentFormats="0" applyWidthHeightFormats="0" dataCaption="" updatedVersion="3">
  <location ref="A1:B8" firstHeaderRow="1" firstDataRow="1" firstDataCol="1"/>
  <pivotFields count="1">
    <pivotField name="อันดับ 3 สิทธิประโยชน์หรือสิทธิพิเศษของบัตรเครดิต KTC ที่ใช้นำเสนอลูกค้า" axis="axisRow" dataField="1" outline="0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อันดับ 3 สิทธิประโยชน์หรือสิทธิพิเศษของบัตรเครดิต KTC ที่ใช้นำเสนอลูกค้า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4" width="21.5703125" customWidth="1"/>
  </cols>
  <sheetData>
    <row r="1" spans="1:14" ht="12.7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ht="12.75">
      <c r="A2" s="3">
        <v>42867.611790648152</v>
      </c>
      <c r="B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</row>
    <row r="3" spans="1:14" ht="12.75">
      <c r="A3" s="3">
        <v>42867.649179479165</v>
      </c>
      <c r="B3" s="5" t="s">
        <v>30</v>
      </c>
      <c r="C3" s="5" t="s">
        <v>31</v>
      </c>
      <c r="D3" s="5" t="s">
        <v>32</v>
      </c>
      <c r="E3" s="5" t="s">
        <v>20</v>
      </c>
      <c r="F3" s="5" t="s">
        <v>33</v>
      </c>
      <c r="G3" s="5" t="s">
        <v>22</v>
      </c>
      <c r="H3" s="5" t="s">
        <v>24</v>
      </c>
      <c r="I3" s="5" t="s">
        <v>34</v>
      </c>
      <c r="J3" s="5" t="s">
        <v>24</v>
      </c>
      <c r="K3" s="5" t="s">
        <v>35</v>
      </c>
      <c r="L3" s="5" t="s">
        <v>36</v>
      </c>
      <c r="M3" s="5" t="s">
        <v>37</v>
      </c>
    </row>
    <row r="4" spans="1:14" ht="12.75">
      <c r="A4" s="3">
        <v>42867.649232974538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21</v>
      </c>
      <c r="G4" s="5" t="s">
        <v>41</v>
      </c>
      <c r="H4" s="5" t="s">
        <v>24</v>
      </c>
      <c r="I4" s="5" t="s">
        <v>25</v>
      </c>
      <c r="J4" s="5" t="s">
        <v>42</v>
      </c>
      <c r="K4" s="5" t="s">
        <v>35</v>
      </c>
      <c r="L4" s="5" t="s">
        <v>43</v>
      </c>
    </row>
    <row r="5" spans="1:14" ht="12.75">
      <c r="A5" s="3">
        <v>42867.649529363422</v>
      </c>
      <c r="B5" s="5" t="s">
        <v>44</v>
      </c>
      <c r="C5" s="5" t="s">
        <v>45</v>
      </c>
      <c r="D5" s="5" t="s">
        <v>32</v>
      </c>
      <c r="E5" s="5" t="s">
        <v>40</v>
      </c>
      <c r="F5" s="5" t="s">
        <v>46</v>
      </c>
      <c r="G5" s="5" t="s">
        <v>22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</row>
    <row r="6" spans="1:14" ht="12.75">
      <c r="A6" s="3">
        <v>42867.649647256942</v>
      </c>
      <c r="B6" s="5" t="s">
        <v>51</v>
      </c>
      <c r="C6" s="5" t="s">
        <v>52</v>
      </c>
      <c r="D6" s="5" t="s">
        <v>32</v>
      </c>
      <c r="E6" s="5" t="s">
        <v>20</v>
      </c>
      <c r="F6" s="5" t="s">
        <v>33</v>
      </c>
      <c r="G6" s="5" t="s">
        <v>22</v>
      </c>
      <c r="H6" s="5" t="s">
        <v>23</v>
      </c>
      <c r="I6" s="5" t="s">
        <v>25</v>
      </c>
      <c r="J6" s="5" t="s">
        <v>25</v>
      </c>
      <c r="K6" s="5" t="s">
        <v>53</v>
      </c>
      <c r="L6" s="5" t="s">
        <v>54</v>
      </c>
    </row>
    <row r="7" spans="1:14" ht="12.75">
      <c r="A7" s="3">
        <v>42867.649769629628</v>
      </c>
      <c r="B7" s="5" t="s">
        <v>55</v>
      </c>
      <c r="C7" s="5" t="s">
        <v>56</v>
      </c>
      <c r="D7" s="5" t="s">
        <v>19</v>
      </c>
      <c r="E7" s="5" t="s">
        <v>40</v>
      </c>
      <c r="F7" s="5" t="s">
        <v>21</v>
      </c>
      <c r="G7" s="5" t="s">
        <v>41</v>
      </c>
      <c r="H7" s="5" t="s">
        <v>24</v>
      </c>
      <c r="I7" s="5" t="s">
        <v>34</v>
      </c>
      <c r="J7" s="5" t="s">
        <v>25</v>
      </c>
      <c r="K7" s="5" t="s">
        <v>35</v>
      </c>
      <c r="L7" s="5" t="s">
        <v>57</v>
      </c>
      <c r="M7" s="5" t="s">
        <v>58</v>
      </c>
    </row>
    <row r="8" spans="1:14" ht="12.75">
      <c r="A8" s="3">
        <v>42867.650097280093</v>
      </c>
      <c r="B8" s="5" t="s">
        <v>59</v>
      </c>
      <c r="C8" s="5" t="s">
        <v>60</v>
      </c>
      <c r="D8" s="5" t="s">
        <v>32</v>
      </c>
      <c r="E8" s="5" t="s">
        <v>20</v>
      </c>
      <c r="F8" s="5" t="s">
        <v>21</v>
      </c>
      <c r="G8" s="5" t="s">
        <v>22</v>
      </c>
      <c r="H8" s="5" t="s">
        <v>61</v>
      </c>
      <c r="I8" s="5" t="s">
        <v>24</v>
      </c>
      <c r="J8" s="5" t="s">
        <v>47</v>
      </c>
      <c r="K8" s="5" t="s">
        <v>49</v>
      </c>
      <c r="L8" s="5" t="s">
        <v>62</v>
      </c>
      <c r="M8" s="5" t="s">
        <v>63</v>
      </c>
    </row>
    <row r="9" spans="1:14" ht="12.75">
      <c r="A9" s="6">
        <v>42867.650139490739</v>
      </c>
      <c r="B9" s="7" t="s">
        <v>64</v>
      </c>
      <c r="C9" s="7" t="s">
        <v>65</v>
      </c>
      <c r="D9" s="7" t="s">
        <v>19</v>
      </c>
      <c r="E9" s="7" t="s">
        <v>40</v>
      </c>
      <c r="F9" s="7" t="s">
        <v>33</v>
      </c>
      <c r="G9" s="7" t="s">
        <v>22</v>
      </c>
      <c r="H9" s="7" t="s">
        <v>24</v>
      </c>
      <c r="I9" s="7" t="s">
        <v>48</v>
      </c>
      <c r="J9" s="7" t="s">
        <v>23</v>
      </c>
      <c r="K9" s="7" t="s">
        <v>49</v>
      </c>
      <c r="L9" s="7" t="s">
        <v>66</v>
      </c>
      <c r="M9" s="7" t="s">
        <v>67</v>
      </c>
      <c r="N9" s="8"/>
    </row>
    <row r="10" spans="1:14" ht="12.75">
      <c r="A10" s="3">
        <v>42867.650217974537</v>
      </c>
      <c r="B10" s="5" t="s">
        <v>68</v>
      </c>
      <c r="C10" s="5" t="s">
        <v>69</v>
      </c>
      <c r="D10" s="5" t="s">
        <v>19</v>
      </c>
      <c r="E10" s="5" t="s">
        <v>40</v>
      </c>
      <c r="F10" s="5" t="s">
        <v>21</v>
      </c>
      <c r="G10" s="5" t="s">
        <v>41</v>
      </c>
      <c r="H10" s="5" t="s">
        <v>24</v>
      </c>
      <c r="I10" s="5" t="s">
        <v>25</v>
      </c>
      <c r="J10" s="5" t="s">
        <v>42</v>
      </c>
      <c r="K10" s="5" t="s">
        <v>35</v>
      </c>
      <c r="L10" s="5" t="s">
        <v>70</v>
      </c>
      <c r="M10" s="5" t="s">
        <v>71</v>
      </c>
    </row>
    <row r="11" spans="1:14" ht="12.75">
      <c r="A11" s="3">
        <v>42867.650557638888</v>
      </c>
      <c r="B11" s="5" t="s">
        <v>72</v>
      </c>
      <c r="C11" s="5" t="s">
        <v>73</v>
      </c>
      <c r="D11" s="5" t="s">
        <v>19</v>
      </c>
      <c r="E11" s="5" t="s">
        <v>40</v>
      </c>
      <c r="F11" s="5" t="s">
        <v>33</v>
      </c>
      <c r="G11" s="5" t="s">
        <v>22</v>
      </c>
      <c r="H11" s="5" t="s">
        <v>23</v>
      </c>
      <c r="I11" s="5" t="s">
        <v>23</v>
      </c>
      <c r="J11" s="5" t="s">
        <v>24</v>
      </c>
      <c r="K11" s="5" t="s">
        <v>74</v>
      </c>
      <c r="L11" s="5" t="s">
        <v>75</v>
      </c>
      <c r="M11" s="5" t="s">
        <v>76</v>
      </c>
      <c r="N11" s="5" t="s">
        <v>77</v>
      </c>
    </row>
    <row r="12" spans="1:14" ht="12.75">
      <c r="A12" s="3">
        <v>42867.650682766209</v>
      </c>
      <c r="B12" s="5" t="s">
        <v>78</v>
      </c>
      <c r="C12" s="5" t="s">
        <v>79</v>
      </c>
      <c r="D12" s="5" t="s">
        <v>19</v>
      </c>
      <c r="E12" s="5" t="s">
        <v>40</v>
      </c>
      <c r="F12" s="5" t="s">
        <v>21</v>
      </c>
      <c r="G12" s="5" t="s">
        <v>41</v>
      </c>
      <c r="H12" s="5" t="s">
        <v>25</v>
      </c>
      <c r="I12" s="5" t="s">
        <v>24</v>
      </c>
      <c r="J12" s="5" t="s">
        <v>42</v>
      </c>
      <c r="K12" s="5" t="s">
        <v>80</v>
      </c>
      <c r="L12" s="5" t="s">
        <v>81</v>
      </c>
      <c r="M12" s="5" t="s">
        <v>82</v>
      </c>
      <c r="N12" s="5" t="s">
        <v>83</v>
      </c>
    </row>
    <row r="13" spans="1:14" ht="12.75">
      <c r="A13" s="3">
        <v>42867.650774444446</v>
      </c>
      <c r="B13" s="5" t="s">
        <v>84</v>
      </c>
      <c r="C13" s="5" t="s">
        <v>85</v>
      </c>
      <c r="D13" s="5" t="s">
        <v>19</v>
      </c>
      <c r="E13" s="5" t="s">
        <v>40</v>
      </c>
      <c r="F13" s="5" t="s">
        <v>33</v>
      </c>
      <c r="G13" s="5" t="s">
        <v>86</v>
      </c>
      <c r="H13" s="5" t="s">
        <v>47</v>
      </c>
      <c r="I13" s="5" t="s">
        <v>25</v>
      </c>
      <c r="J13" s="5" t="s">
        <v>42</v>
      </c>
      <c r="K13" s="5" t="s">
        <v>87</v>
      </c>
      <c r="L13" s="5" t="s">
        <v>88</v>
      </c>
    </row>
    <row r="14" spans="1:14" ht="12.75">
      <c r="A14" s="3">
        <v>42867.650782418983</v>
      </c>
      <c r="B14" s="5" t="s">
        <v>89</v>
      </c>
      <c r="C14" s="5" t="s">
        <v>90</v>
      </c>
      <c r="D14" s="5" t="s">
        <v>19</v>
      </c>
      <c r="E14" s="5" t="s">
        <v>40</v>
      </c>
      <c r="F14" s="5" t="s">
        <v>21</v>
      </c>
      <c r="G14" s="5" t="s">
        <v>22</v>
      </c>
      <c r="H14" s="5" t="s">
        <v>25</v>
      </c>
      <c r="I14" s="5" t="s">
        <v>47</v>
      </c>
      <c r="J14" s="5" t="s">
        <v>24</v>
      </c>
      <c r="K14" s="5" t="s">
        <v>87</v>
      </c>
      <c r="L14" s="5" t="s">
        <v>91</v>
      </c>
      <c r="M14" s="5" t="s">
        <v>92</v>
      </c>
      <c r="N14" s="5" t="s">
        <v>93</v>
      </c>
    </row>
    <row r="15" spans="1:14" ht="12.75">
      <c r="A15" s="3">
        <v>42867.651078460651</v>
      </c>
      <c r="B15" s="5" t="s">
        <v>94</v>
      </c>
      <c r="C15" s="5" t="s">
        <v>95</v>
      </c>
      <c r="D15" s="5" t="s">
        <v>19</v>
      </c>
      <c r="E15" s="5" t="s">
        <v>40</v>
      </c>
      <c r="F15" s="5" t="s">
        <v>33</v>
      </c>
      <c r="G15" s="5" t="s">
        <v>22</v>
      </c>
      <c r="H15" s="5" t="s">
        <v>42</v>
      </c>
      <c r="I15" s="5" t="s">
        <v>25</v>
      </c>
      <c r="J15" s="5" t="s">
        <v>61</v>
      </c>
      <c r="K15" s="5" t="s">
        <v>96</v>
      </c>
      <c r="L15" s="5" t="s">
        <v>97</v>
      </c>
      <c r="M15" s="5" t="s">
        <v>98</v>
      </c>
    </row>
    <row r="16" spans="1:14" ht="12.75">
      <c r="A16" s="3">
        <v>42867.651089409723</v>
      </c>
      <c r="B16" s="5" t="s">
        <v>99</v>
      </c>
      <c r="C16" s="5" t="s">
        <v>60</v>
      </c>
      <c r="D16" s="5" t="s">
        <v>19</v>
      </c>
      <c r="E16" s="5" t="s">
        <v>40</v>
      </c>
      <c r="F16" s="5" t="s">
        <v>21</v>
      </c>
      <c r="G16" s="5" t="s">
        <v>22</v>
      </c>
      <c r="H16" s="5" t="s">
        <v>24</v>
      </c>
      <c r="I16" s="5" t="s">
        <v>48</v>
      </c>
      <c r="J16" s="5" t="s">
        <v>42</v>
      </c>
      <c r="K16" s="5" t="s">
        <v>96</v>
      </c>
      <c r="L16" s="5" t="s">
        <v>100</v>
      </c>
      <c r="M16" s="5" t="s">
        <v>101</v>
      </c>
      <c r="N16" s="5" t="s">
        <v>102</v>
      </c>
    </row>
    <row r="17" spans="1:14" ht="12.75">
      <c r="A17" s="3">
        <v>42867.651274502314</v>
      </c>
      <c r="B17" s="5" t="s">
        <v>103</v>
      </c>
      <c r="C17" s="5" t="s">
        <v>104</v>
      </c>
      <c r="D17" s="5" t="s">
        <v>32</v>
      </c>
      <c r="E17" s="5" t="s">
        <v>20</v>
      </c>
      <c r="F17" s="5" t="s">
        <v>33</v>
      </c>
      <c r="G17" s="5" t="s">
        <v>41</v>
      </c>
      <c r="H17" s="5" t="s">
        <v>47</v>
      </c>
      <c r="I17" s="5" t="s">
        <v>48</v>
      </c>
      <c r="J17" s="5" t="s">
        <v>25</v>
      </c>
      <c r="K17" s="5" t="s">
        <v>87</v>
      </c>
      <c r="L17" s="5" t="s">
        <v>105</v>
      </c>
    </row>
    <row r="18" spans="1:14" ht="12.75">
      <c r="A18" s="3">
        <v>42867.651346967592</v>
      </c>
      <c r="B18" s="5" t="s">
        <v>106</v>
      </c>
      <c r="C18" s="5" t="s">
        <v>107</v>
      </c>
      <c r="D18" s="5" t="s">
        <v>32</v>
      </c>
      <c r="E18" s="5" t="s">
        <v>40</v>
      </c>
      <c r="F18" s="5" t="s">
        <v>33</v>
      </c>
      <c r="G18" s="5" t="s">
        <v>41</v>
      </c>
      <c r="H18" s="5" t="s">
        <v>24</v>
      </c>
      <c r="I18" s="5" t="s">
        <v>48</v>
      </c>
      <c r="J18" s="5" t="s">
        <v>42</v>
      </c>
      <c r="K18" s="5" t="s">
        <v>108</v>
      </c>
      <c r="L18" s="5" t="s">
        <v>109</v>
      </c>
      <c r="M18" s="5" t="s">
        <v>110</v>
      </c>
    </row>
    <row r="19" spans="1:14" ht="12.75">
      <c r="A19" s="6">
        <v>42867.65135482639</v>
      </c>
      <c r="B19" s="7" t="s">
        <v>111</v>
      </c>
      <c r="C19" s="7" t="s">
        <v>112</v>
      </c>
      <c r="D19" s="7" t="s">
        <v>32</v>
      </c>
      <c r="E19" s="7" t="s">
        <v>40</v>
      </c>
      <c r="F19" s="7" t="s">
        <v>33</v>
      </c>
      <c r="G19" s="7" t="s">
        <v>41</v>
      </c>
      <c r="H19" s="7" t="s">
        <v>24</v>
      </c>
      <c r="I19" s="7" t="s">
        <v>47</v>
      </c>
      <c r="J19" s="7" t="s">
        <v>25</v>
      </c>
      <c r="K19" s="7" t="s">
        <v>113</v>
      </c>
      <c r="L19" s="7" t="s">
        <v>114</v>
      </c>
      <c r="M19" s="8"/>
      <c r="N19" s="8"/>
    </row>
    <row r="20" spans="1:14" ht="12.75">
      <c r="A20" s="3">
        <v>42867.651362037039</v>
      </c>
      <c r="B20" s="5" t="s">
        <v>116</v>
      </c>
      <c r="C20" s="5" t="s">
        <v>69</v>
      </c>
      <c r="D20" s="5" t="s">
        <v>19</v>
      </c>
      <c r="E20" s="5" t="s">
        <v>40</v>
      </c>
      <c r="F20" s="5" t="s">
        <v>21</v>
      </c>
      <c r="G20" s="5" t="s">
        <v>22</v>
      </c>
      <c r="H20" s="5" t="s">
        <v>24</v>
      </c>
      <c r="I20" s="5" t="s">
        <v>48</v>
      </c>
      <c r="J20" s="5" t="s">
        <v>42</v>
      </c>
      <c r="K20" s="5" t="s">
        <v>117</v>
      </c>
      <c r="L20" s="5" t="s">
        <v>118</v>
      </c>
      <c r="M20" s="5" t="s">
        <v>119</v>
      </c>
      <c r="N20" s="5" t="s">
        <v>119</v>
      </c>
    </row>
    <row r="21" spans="1:14" ht="12.75">
      <c r="A21" s="3">
        <v>42867.651384155091</v>
      </c>
      <c r="B21" s="5" t="s">
        <v>120</v>
      </c>
      <c r="C21" s="5" t="s">
        <v>121</v>
      </c>
      <c r="D21" s="5" t="s">
        <v>19</v>
      </c>
      <c r="E21" s="5" t="s">
        <v>40</v>
      </c>
      <c r="F21" s="5" t="s">
        <v>33</v>
      </c>
      <c r="G21" s="5" t="s">
        <v>22</v>
      </c>
      <c r="H21" s="5" t="s">
        <v>24</v>
      </c>
      <c r="I21" s="5" t="s">
        <v>24</v>
      </c>
      <c r="J21" s="5" t="s">
        <v>24</v>
      </c>
      <c r="K21" s="5" t="s">
        <v>96</v>
      </c>
      <c r="L21" s="5" t="s">
        <v>122</v>
      </c>
      <c r="M21" s="5" t="s">
        <v>123</v>
      </c>
    </row>
    <row r="22" spans="1:14" ht="12.75">
      <c r="A22" s="3">
        <v>42867.65139082176</v>
      </c>
      <c r="B22" s="5" t="s">
        <v>124</v>
      </c>
      <c r="C22" s="5" t="s">
        <v>125</v>
      </c>
      <c r="D22" s="5" t="s">
        <v>32</v>
      </c>
      <c r="E22" s="5" t="s">
        <v>40</v>
      </c>
      <c r="F22" s="5" t="s">
        <v>33</v>
      </c>
      <c r="G22" s="5" t="s">
        <v>22</v>
      </c>
      <c r="H22" s="5" t="s">
        <v>24</v>
      </c>
      <c r="I22" s="5" t="s">
        <v>23</v>
      </c>
      <c r="J22" s="5" t="s">
        <v>25</v>
      </c>
      <c r="K22" s="5" t="s">
        <v>80</v>
      </c>
      <c r="L22" s="5" t="s">
        <v>126</v>
      </c>
      <c r="M22" s="5" t="s">
        <v>127</v>
      </c>
    </row>
    <row r="23" spans="1:14" ht="12.75">
      <c r="A23" s="3">
        <v>42867.651445532407</v>
      </c>
      <c r="B23" s="5" t="s">
        <v>128</v>
      </c>
      <c r="C23" s="5" t="s">
        <v>129</v>
      </c>
      <c r="D23" s="5" t="s">
        <v>32</v>
      </c>
      <c r="E23" s="5" t="s">
        <v>40</v>
      </c>
      <c r="F23" s="5" t="s">
        <v>33</v>
      </c>
      <c r="G23" s="5" t="s">
        <v>41</v>
      </c>
      <c r="H23" s="5" t="s">
        <v>24</v>
      </c>
      <c r="I23" s="5" t="s">
        <v>23</v>
      </c>
      <c r="J23" s="5" t="s">
        <v>42</v>
      </c>
      <c r="K23" s="5" t="s">
        <v>26</v>
      </c>
      <c r="L23" s="5" t="s">
        <v>130</v>
      </c>
      <c r="M23" s="5" t="s">
        <v>131</v>
      </c>
      <c r="N23" s="5" t="s">
        <v>132</v>
      </c>
    </row>
    <row r="24" spans="1:14" ht="12.75">
      <c r="A24" s="3">
        <v>42867.651495474536</v>
      </c>
      <c r="B24" s="5" t="s">
        <v>133</v>
      </c>
      <c r="C24" s="5" t="s">
        <v>134</v>
      </c>
      <c r="D24" s="5" t="s">
        <v>19</v>
      </c>
      <c r="E24" s="5" t="s">
        <v>20</v>
      </c>
      <c r="F24" s="5" t="s">
        <v>33</v>
      </c>
      <c r="G24" s="5" t="s">
        <v>22</v>
      </c>
      <c r="H24" s="5" t="s">
        <v>24</v>
      </c>
      <c r="I24" s="5" t="s">
        <v>34</v>
      </c>
      <c r="J24" s="5" t="s">
        <v>47</v>
      </c>
      <c r="K24" s="5" t="s">
        <v>108</v>
      </c>
      <c r="L24" s="5" t="s">
        <v>135</v>
      </c>
      <c r="M24" s="5" t="s">
        <v>136</v>
      </c>
      <c r="N24" s="5" t="s">
        <v>137</v>
      </c>
    </row>
    <row r="25" spans="1:14" ht="12.75">
      <c r="A25" s="3">
        <v>42867.651519108796</v>
      </c>
      <c r="B25" s="5" t="s">
        <v>138</v>
      </c>
      <c r="C25" s="5" t="s">
        <v>139</v>
      </c>
      <c r="D25" s="5" t="s">
        <v>32</v>
      </c>
      <c r="E25" s="5" t="s">
        <v>40</v>
      </c>
      <c r="F25" s="5" t="s">
        <v>33</v>
      </c>
      <c r="G25" s="5" t="s">
        <v>22</v>
      </c>
      <c r="H25" s="5" t="s">
        <v>24</v>
      </c>
      <c r="I25" s="5" t="s">
        <v>25</v>
      </c>
      <c r="J25" s="5" t="s">
        <v>61</v>
      </c>
      <c r="K25" s="5" t="s">
        <v>140</v>
      </c>
      <c r="L25" s="5" t="s">
        <v>141</v>
      </c>
      <c r="M25" s="5" t="s">
        <v>142</v>
      </c>
    </row>
    <row r="26" spans="1:14" ht="12.75">
      <c r="A26" s="3">
        <v>42867.65155855324</v>
      </c>
      <c r="B26" s="5" t="s">
        <v>143</v>
      </c>
      <c r="C26" s="5" t="s">
        <v>144</v>
      </c>
      <c r="D26" s="5" t="s">
        <v>19</v>
      </c>
      <c r="E26" s="5" t="s">
        <v>40</v>
      </c>
      <c r="F26" s="5" t="s">
        <v>21</v>
      </c>
      <c r="G26" s="5" t="s">
        <v>41</v>
      </c>
      <c r="H26" s="5" t="s">
        <v>24</v>
      </c>
      <c r="I26" s="5" t="s">
        <v>34</v>
      </c>
      <c r="J26" s="5" t="s">
        <v>25</v>
      </c>
      <c r="K26" s="5" t="s">
        <v>35</v>
      </c>
      <c r="L26" s="5" t="s">
        <v>145</v>
      </c>
    </row>
    <row r="27" spans="1:14" ht="12.75">
      <c r="A27" s="3">
        <v>42867.651537951388</v>
      </c>
      <c r="B27" s="5" t="s">
        <v>146</v>
      </c>
      <c r="C27" s="5" t="s">
        <v>52</v>
      </c>
      <c r="D27" s="5" t="s">
        <v>32</v>
      </c>
      <c r="E27" s="5" t="s">
        <v>40</v>
      </c>
      <c r="F27" s="5" t="s">
        <v>33</v>
      </c>
      <c r="G27" s="5" t="s">
        <v>22</v>
      </c>
      <c r="H27" s="5" t="s">
        <v>23</v>
      </c>
      <c r="I27" s="5" t="s">
        <v>24</v>
      </c>
      <c r="J27" s="5" t="s">
        <v>25</v>
      </c>
      <c r="K27" s="5" t="s">
        <v>80</v>
      </c>
      <c r="L27" s="5" t="s">
        <v>147</v>
      </c>
      <c r="M27" s="5" t="s">
        <v>148</v>
      </c>
      <c r="N27" s="5" t="s">
        <v>149</v>
      </c>
    </row>
    <row r="28" spans="1:14" ht="12.75">
      <c r="A28" s="3">
        <v>42867.651687222227</v>
      </c>
      <c r="B28" s="5" t="s">
        <v>150</v>
      </c>
      <c r="C28" s="5" t="s">
        <v>151</v>
      </c>
      <c r="D28" s="5" t="s">
        <v>32</v>
      </c>
      <c r="E28" s="5" t="s">
        <v>40</v>
      </c>
      <c r="F28" s="5" t="s">
        <v>33</v>
      </c>
      <c r="G28" s="5" t="s">
        <v>41</v>
      </c>
      <c r="H28" s="5" t="s">
        <v>24</v>
      </c>
      <c r="I28" s="5" t="s">
        <v>34</v>
      </c>
      <c r="J28" s="5" t="s">
        <v>61</v>
      </c>
      <c r="K28" s="5" t="s">
        <v>96</v>
      </c>
      <c r="L28" s="5" t="s">
        <v>152</v>
      </c>
      <c r="M28" s="5" t="s">
        <v>153</v>
      </c>
      <c r="N28" s="5" t="s">
        <v>119</v>
      </c>
    </row>
    <row r="29" spans="1:14" ht="12.75">
      <c r="A29" s="6">
        <v>42867.651753043981</v>
      </c>
      <c r="B29" s="7" t="s">
        <v>154</v>
      </c>
      <c r="C29" s="7" t="s">
        <v>155</v>
      </c>
      <c r="D29" s="7" t="s">
        <v>19</v>
      </c>
      <c r="E29" s="7" t="s">
        <v>40</v>
      </c>
      <c r="F29" s="7" t="s">
        <v>33</v>
      </c>
      <c r="G29" s="7" t="s">
        <v>22</v>
      </c>
      <c r="H29" s="7" t="s">
        <v>24</v>
      </c>
      <c r="I29" s="7" t="s">
        <v>34</v>
      </c>
      <c r="J29" s="7" t="s">
        <v>25</v>
      </c>
      <c r="K29" s="7" t="s">
        <v>156</v>
      </c>
      <c r="L29" s="7" t="s">
        <v>157</v>
      </c>
      <c r="M29" s="8"/>
      <c r="N29" s="8"/>
    </row>
    <row r="30" spans="1:14" ht="12.75">
      <c r="A30" s="3">
        <v>42867.65178414352</v>
      </c>
      <c r="B30" s="5" t="s">
        <v>158</v>
      </c>
      <c r="C30" s="5" t="s">
        <v>159</v>
      </c>
      <c r="D30" s="5" t="s">
        <v>19</v>
      </c>
      <c r="E30" s="5" t="s">
        <v>40</v>
      </c>
      <c r="F30" s="5" t="s">
        <v>33</v>
      </c>
      <c r="G30" s="5" t="s">
        <v>22</v>
      </c>
      <c r="H30" s="5" t="s">
        <v>24</v>
      </c>
      <c r="I30" s="5" t="s">
        <v>47</v>
      </c>
      <c r="J30" s="5" t="s">
        <v>61</v>
      </c>
      <c r="K30" s="5" t="s">
        <v>49</v>
      </c>
      <c r="L30" s="5" t="s">
        <v>160</v>
      </c>
      <c r="M30" s="5" t="s">
        <v>161</v>
      </c>
      <c r="N30" s="5" t="s">
        <v>162</v>
      </c>
    </row>
    <row r="31" spans="1:14" ht="12.75">
      <c r="A31" s="3">
        <v>42867.651912604168</v>
      </c>
      <c r="B31" s="5" t="s">
        <v>163</v>
      </c>
      <c r="C31" s="5" t="s">
        <v>39</v>
      </c>
      <c r="D31" s="5" t="s">
        <v>19</v>
      </c>
      <c r="E31" s="5" t="s">
        <v>40</v>
      </c>
      <c r="F31" s="5" t="s">
        <v>21</v>
      </c>
      <c r="G31" s="5" t="s">
        <v>41</v>
      </c>
      <c r="H31" s="5" t="s">
        <v>42</v>
      </c>
      <c r="I31" s="5" t="s">
        <v>48</v>
      </c>
      <c r="J31" s="5" t="s">
        <v>25</v>
      </c>
      <c r="K31" s="5" t="s">
        <v>140</v>
      </c>
      <c r="L31" s="5" t="s">
        <v>164</v>
      </c>
      <c r="M31" s="5" t="s">
        <v>165</v>
      </c>
      <c r="N31" s="5" t="s">
        <v>166</v>
      </c>
    </row>
    <row r="32" spans="1:14" ht="12.75">
      <c r="A32" s="3">
        <v>42867.652069398144</v>
      </c>
      <c r="B32" s="5" t="s">
        <v>167</v>
      </c>
      <c r="C32" s="5" t="s">
        <v>168</v>
      </c>
      <c r="D32" s="5" t="s">
        <v>19</v>
      </c>
      <c r="E32" s="5" t="s">
        <v>40</v>
      </c>
      <c r="F32" s="5" t="s">
        <v>33</v>
      </c>
      <c r="G32" s="5" t="s">
        <v>22</v>
      </c>
      <c r="H32" s="5" t="s">
        <v>24</v>
      </c>
      <c r="I32" s="5" t="s">
        <v>47</v>
      </c>
      <c r="J32" s="5" t="s">
        <v>42</v>
      </c>
      <c r="K32" s="5" t="s">
        <v>108</v>
      </c>
      <c r="L32" s="5" t="s">
        <v>169</v>
      </c>
    </row>
    <row r="33" spans="1:14" ht="12.75">
      <c r="A33" s="3">
        <v>42867.65218041667</v>
      </c>
      <c r="B33" s="5" t="s">
        <v>170</v>
      </c>
      <c r="C33" s="5" t="s">
        <v>171</v>
      </c>
      <c r="D33" s="5" t="s">
        <v>19</v>
      </c>
      <c r="E33" s="5" t="s">
        <v>40</v>
      </c>
      <c r="F33" s="5" t="s">
        <v>21</v>
      </c>
      <c r="G33" s="5" t="s">
        <v>41</v>
      </c>
      <c r="H33" s="5" t="s">
        <v>24</v>
      </c>
      <c r="I33" s="5" t="s">
        <v>34</v>
      </c>
      <c r="J33" s="5" t="s">
        <v>25</v>
      </c>
      <c r="K33" s="5" t="s">
        <v>35</v>
      </c>
      <c r="L33" s="5" t="s">
        <v>172</v>
      </c>
      <c r="M33" s="5" t="s">
        <v>173</v>
      </c>
      <c r="N33" s="5" t="s">
        <v>174</v>
      </c>
    </row>
    <row r="34" spans="1:14" ht="12.75">
      <c r="A34" s="3">
        <v>42867.652251770836</v>
      </c>
      <c r="B34" s="5" t="s">
        <v>175</v>
      </c>
      <c r="C34" s="5" t="s">
        <v>176</v>
      </c>
      <c r="D34" s="5" t="s">
        <v>19</v>
      </c>
      <c r="E34" s="5" t="s">
        <v>20</v>
      </c>
      <c r="F34" s="5" t="s">
        <v>21</v>
      </c>
      <c r="G34" s="5" t="s">
        <v>22</v>
      </c>
      <c r="H34" s="5" t="s">
        <v>24</v>
      </c>
      <c r="I34" s="5" t="s">
        <v>25</v>
      </c>
      <c r="J34" s="5" t="s">
        <v>42</v>
      </c>
      <c r="K34" s="5" t="s">
        <v>35</v>
      </c>
      <c r="L34" s="5" t="s">
        <v>177</v>
      </c>
      <c r="M34" s="5" t="s">
        <v>178</v>
      </c>
      <c r="N34" s="5" t="s">
        <v>179</v>
      </c>
    </row>
    <row r="35" spans="1:14" ht="12.75">
      <c r="A35" s="3">
        <v>42867.652426122688</v>
      </c>
      <c r="B35" s="5" t="s">
        <v>180</v>
      </c>
      <c r="C35" s="5" t="s">
        <v>60</v>
      </c>
      <c r="D35" s="5" t="s">
        <v>19</v>
      </c>
      <c r="E35" s="5" t="s">
        <v>40</v>
      </c>
      <c r="F35" s="5" t="s">
        <v>21</v>
      </c>
      <c r="G35" s="5" t="s">
        <v>22</v>
      </c>
      <c r="H35" s="5" t="s">
        <v>47</v>
      </c>
      <c r="I35" s="5" t="s">
        <v>48</v>
      </c>
      <c r="J35" s="5" t="s">
        <v>24</v>
      </c>
      <c r="K35" s="5" t="s">
        <v>49</v>
      </c>
      <c r="L35" s="5" t="s">
        <v>181</v>
      </c>
      <c r="M35" s="5" t="s">
        <v>182</v>
      </c>
      <c r="N35" s="5" t="s">
        <v>182</v>
      </c>
    </row>
    <row r="36" spans="1:14" ht="12.75">
      <c r="A36" s="3">
        <v>42867.652445821761</v>
      </c>
      <c r="B36" s="5" t="s">
        <v>183</v>
      </c>
      <c r="C36" s="5" t="s">
        <v>184</v>
      </c>
      <c r="D36" s="5" t="s">
        <v>32</v>
      </c>
      <c r="E36" s="5" t="s">
        <v>40</v>
      </c>
      <c r="F36" s="5" t="s">
        <v>33</v>
      </c>
      <c r="G36" s="5" t="s">
        <v>22</v>
      </c>
      <c r="H36" s="5" t="s">
        <v>25</v>
      </c>
      <c r="I36" s="5" t="s">
        <v>47</v>
      </c>
      <c r="J36" s="5" t="s">
        <v>24</v>
      </c>
      <c r="K36" s="5" t="s">
        <v>87</v>
      </c>
      <c r="L36" s="5" t="s">
        <v>185</v>
      </c>
      <c r="M36" s="5" t="s">
        <v>186</v>
      </c>
      <c r="N36" s="5" t="s">
        <v>187</v>
      </c>
    </row>
    <row r="37" spans="1:14" ht="12.75">
      <c r="A37" s="3">
        <v>42867.652453541668</v>
      </c>
      <c r="B37" s="5" t="s">
        <v>188</v>
      </c>
      <c r="C37" s="5" t="s">
        <v>189</v>
      </c>
      <c r="D37" s="5" t="s">
        <v>32</v>
      </c>
      <c r="E37" s="5" t="s">
        <v>40</v>
      </c>
      <c r="F37" s="5" t="s">
        <v>33</v>
      </c>
      <c r="G37" s="5" t="s">
        <v>22</v>
      </c>
      <c r="H37" s="5" t="s">
        <v>24</v>
      </c>
      <c r="I37" s="5" t="s">
        <v>48</v>
      </c>
      <c r="J37" s="5" t="s">
        <v>42</v>
      </c>
      <c r="K37" s="5" t="s">
        <v>96</v>
      </c>
      <c r="L37" s="5" t="s">
        <v>190</v>
      </c>
      <c r="M37" s="5" t="s">
        <v>193</v>
      </c>
    </row>
    <row r="38" spans="1:14" ht="12.75">
      <c r="A38" s="3">
        <v>42867.652526400459</v>
      </c>
      <c r="B38" s="5" t="s">
        <v>194</v>
      </c>
      <c r="C38" s="5" t="s">
        <v>195</v>
      </c>
      <c r="D38" s="5" t="s">
        <v>32</v>
      </c>
      <c r="E38" s="5" t="s">
        <v>40</v>
      </c>
      <c r="F38" s="5" t="s">
        <v>46</v>
      </c>
      <c r="G38" s="5" t="s">
        <v>22</v>
      </c>
      <c r="H38" s="5" t="s">
        <v>24</v>
      </c>
      <c r="I38" s="5" t="s">
        <v>25</v>
      </c>
      <c r="J38" s="5" t="s">
        <v>25</v>
      </c>
      <c r="K38" s="5" t="s">
        <v>35</v>
      </c>
      <c r="L38" s="5" t="s">
        <v>196</v>
      </c>
      <c r="M38" s="5" t="s">
        <v>197</v>
      </c>
      <c r="N38" s="5" t="s">
        <v>198</v>
      </c>
    </row>
    <row r="39" spans="1:14" ht="12.75">
      <c r="A39" s="6">
        <v>42867.652633483798</v>
      </c>
      <c r="B39" s="7" t="s">
        <v>199</v>
      </c>
      <c r="C39" s="7" t="s">
        <v>200</v>
      </c>
      <c r="D39" s="7" t="s">
        <v>19</v>
      </c>
      <c r="E39" s="7" t="s">
        <v>40</v>
      </c>
      <c r="F39" s="7" t="s">
        <v>21</v>
      </c>
      <c r="G39" s="7" t="s">
        <v>22</v>
      </c>
      <c r="H39" s="7" t="s">
        <v>61</v>
      </c>
      <c r="I39" s="7" t="s">
        <v>25</v>
      </c>
      <c r="J39" s="7" t="s">
        <v>24</v>
      </c>
      <c r="K39" s="7" t="s">
        <v>201</v>
      </c>
      <c r="L39" s="7" t="s">
        <v>202</v>
      </c>
      <c r="M39" s="7" t="s">
        <v>203</v>
      </c>
      <c r="N39" s="7" t="s">
        <v>204</v>
      </c>
    </row>
    <row r="40" spans="1:14" ht="12.75">
      <c r="A40" s="3">
        <v>42867.652760775462</v>
      </c>
      <c r="B40" s="5" t="s">
        <v>205</v>
      </c>
      <c r="C40" s="5" t="s">
        <v>206</v>
      </c>
      <c r="D40" s="5" t="s">
        <v>19</v>
      </c>
      <c r="E40" s="5" t="s">
        <v>20</v>
      </c>
      <c r="F40" s="5" t="s">
        <v>46</v>
      </c>
      <c r="G40" s="5" t="s">
        <v>86</v>
      </c>
      <c r="H40" s="5" t="s">
        <v>24</v>
      </c>
      <c r="I40" s="5" t="s">
        <v>25</v>
      </c>
      <c r="J40" s="5" t="s">
        <v>23</v>
      </c>
      <c r="K40" s="5" t="s">
        <v>80</v>
      </c>
      <c r="L40" s="5" t="s">
        <v>208</v>
      </c>
      <c r="M40" s="5" t="s">
        <v>209</v>
      </c>
    </row>
    <row r="41" spans="1:14" ht="12.75">
      <c r="A41" s="3">
        <v>42867.652770509259</v>
      </c>
      <c r="B41" s="5" t="s">
        <v>210</v>
      </c>
      <c r="C41" s="5" t="s">
        <v>211</v>
      </c>
      <c r="D41" s="5" t="s">
        <v>19</v>
      </c>
      <c r="E41" s="5" t="s">
        <v>40</v>
      </c>
      <c r="F41" s="5" t="s">
        <v>33</v>
      </c>
      <c r="G41" s="5" t="s">
        <v>22</v>
      </c>
      <c r="H41" s="5" t="s">
        <v>24</v>
      </c>
      <c r="I41" s="5" t="s">
        <v>48</v>
      </c>
      <c r="J41" s="5" t="s">
        <v>47</v>
      </c>
      <c r="K41" s="5" t="s">
        <v>87</v>
      </c>
      <c r="L41" s="5" t="s">
        <v>212</v>
      </c>
    </row>
    <row r="42" spans="1:14" ht="12.75">
      <c r="A42" s="3">
        <v>42867.652780381948</v>
      </c>
      <c r="B42" s="5" t="s">
        <v>213</v>
      </c>
      <c r="C42" s="5" t="s">
        <v>214</v>
      </c>
      <c r="D42" s="5" t="s">
        <v>32</v>
      </c>
      <c r="E42" s="5" t="s">
        <v>40</v>
      </c>
      <c r="F42" s="5" t="s">
        <v>33</v>
      </c>
      <c r="G42" s="5" t="s">
        <v>41</v>
      </c>
      <c r="H42" s="5" t="s">
        <v>24</v>
      </c>
      <c r="I42" s="5" t="s">
        <v>25</v>
      </c>
      <c r="J42" s="5" t="s">
        <v>42</v>
      </c>
      <c r="K42" s="5" t="s">
        <v>215</v>
      </c>
      <c r="L42" s="5" t="s">
        <v>216</v>
      </c>
      <c r="M42" s="5" t="s">
        <v>217</v>
      </c>
      <c r="N42" s="5" t="s">
        <v>218</v>
      </c>
    </row>
    <row r="43" spans="1:14" ht="12.75">
      <c r="A43" s="3">
        <v>42867.652814675923</v>
      </c>
      <c r="B43" s="5" t="s">
        <v>219</v>
      </c>
      <c r="C43" s="5" t="s">
        <v>220</v>
      </c>
      <c r="D43" s="5" t="s">
        <v>19</v>
      </c>
      <c r="E43" s="5" t="s">
        <v>40</v>
      </c>
      <c r="F43" s="5" t="s">
        <v>33</v>
      </c>
      <c r="G43" s="5" t="s">
        <v>22</v>
      </c>
      <c r="H43" s="5" t="s">
        <v>25</v>
      </c>
      <c r="I43" s="5" t="s">
        <v>48</v>
      </c>
      <c r="J43" s="5" t="s">
        <v>24</v>
      </c>
      <c r="K43" s="5" t="s">
        <v>80</v>
      </c>
      <c r="L43" s="5" t="s">
        <v>221</v>
      </c>
      <c r="M43" s="5" t="s">
        <v>222</v>
      </c>
    </row>
    <row r="44" spans="1:14" ht="12.75">
      <c r="A44" s="3">
        <v>42867.652827280093</v>
      </c>
      <c r="B44" s="5" t="s">
        <v>223</v>
      </c>
      <c r="C44" s="5" t="s">
        <v>224</v>
      </c>
      <c r="D44" s="5" t="s">
        <v>19</v>
      </c>
      <c r="E44" s="5" t="s">
        <v>40</v>
      </c>
      <c r="F44" s="5" t="s">
        <v>33</v>
      </c>
      <c r="G44" s="5" t="s">
        <v>86</v>
      </c>
      <c r="H44" s="5" t="s">
        <v>24</v>
      </c>
      <c r="I44" s="5" t="s">
        <v>47</v>
      </c>
      <c r="J44" s="5" t="s">
        <v>42</v>
      </c>
      <c r="K44" s="5" t="s">
        <v>108</v>
      </c>
      <c r="L44" s="5" t="s">
        <v>225</v>
      </c>
      <c r="M44" s="5" t="s">
        <v>226</v>
      </c>
      <c r="N44" s="5" t="s">
        <v>227</v>
      </c>
    </row>
    <row r="45" spans="1:14" ht="12.75">
      <c r="A45" s="3">
        <v>42867.652828935185</v>
      </c>
      <c r="B45" s="5" t="s">
        <v>228</v>
      </c>
      <c r="C45" s="5" t="s">
        <v>229</v>
      </c>
      <c r="D45" s="5" t="s">
        <v>32</v>
      </c>
      <c r="E45" s="5" t="s">
        <v>40</v>
      </c>
      <c r="F45" s="5" t="s">
        <v>33</v>
      </c>
      <c r="G45" s="5" t="s">
        <v>22</v>
      </c>
      <c r="H45" s="5" t="s">
        <v>24</v>
      </c>
      <c r="I45" s="5" t="s">
        <v>34</v>
      </c>
      <c r="J45" s="5" t="s">
        <v>61</v>
      </c>
      <c r="K45" s="5" t="s">
        <v>96</v>
      </c>
      <c r="L45" s="5" t="s">
        <v>230</v>
      </c>
    </row>
    <row r="46" spans="1:14" ht="12.75">
      <c r="A46" s="3">
        <v>42867.652899953704</v>
      </c>
      <c r="B46" s="5" t="s">
        <v>231</v>
      </c>
      <c r="C46" s="5" t="s">
        <v>232</v>
      </c>
      <c r="D46" s="5" t="s">
        <v>19</v>
      </c>
      <c r="E46" s="5" t="s">
        <v>40</v>
      </c>
      <c r="F46" s="5" t="s">
        <v>33</v>
      </c>
      <c r="G46" s="5" t="s">
        <v>22</v>
      </c>
      <c r="H46" s="5" t="s">
        <v>24</v>
      </c>
      <c r="I46" s="5" t="s">
        <v>48</v>
      </c>
      <c r="J46" s="5" t="s">
        <v>42</v>
      </c>
      <c r="K46" s="5" t="s">
        <v>96</v>
      </c>
      <c r="L46" s="5" t="s">
        <v>234</v>
      </c>
      <c r="M46" s="5" t="s">
        <v>235</v>
      </c>
    </row>
    <row r="47" spans="1:14" ht="12.75">
      <c r="A47" s="3">
        <v>42867.653160277783</v>
      </c>
      <c r="B47" s="5" t="s">
        <v>236</v>
      </c>
      <c r="C47" s="5" t="s">
        <v>85</v>
      </c>
      <c r="D47" s="5" t="s">
        <v>19</v>
      </c>
      <c r="E47" s="5" t="s">
        <v>20</v>
      </c>
      <c r="F47" s="5" t="s">
        <v>46</v>
      </c>
      <c r="G47" s="5" t="s">
        <v>41</v>
      </c>
      <c r="H47" s="5" t="s">
        <v>47</v>
      </c>
      <c r="I47" s="5" t="s">
        <v>24</v>
      </c>
      <c r="J47" s="5" t="s">
        <v>42</v>
      </c>
      <c r="K47" s="5" t="s">
        <v>237</v>
      </c>
      <c r="L47" s="5" t="s">
        <v>238</v>
      </c>
      <c r="M47" s="5" t="s">
        <v>239</v>
      </c>
      <c r="N47" s="5" t="s">
        <v>240</v>
      </c>
    </row>
    <row r="48" spans="1:14" ht="12.75">
      <c r="A48" s="3">
        <v>42867.653210104167</v>
      </c>
      <c r="B48" s="5" t="s">
        <v>241</v>
      </c>
      <c r="C48" s="5" t="s">
        <v>242</v>
      </c>
      <c r="D48" s="5" t="s">
        <v>19</v>
      </c>
      <c r="E48" s="5" t="s">
        <v>20</v>
      </c>
      <c r="F48" s="5" t="s">
        <v>33</v>
      </c>
      <c r="G48" s="5" t="s">
        <v>22</v>
      </c>
      <c r="H48" s="5" t="s">
        <v>24</v>
      </c>
      <c r="I48" s="5" t="s">
        <v>47</v>
      </c>
      <c r="J48" s="5" t="s">
        <v>25</v>
      </c>
      <c r="K48" s="5" t="s">
        <v>87</v>
      </c>
      <c r="L48" s="5" t="s">
        <v>243</v>
      </c>
      <c r="M48" s="5" t="s">
        <v>244</v>
      </c>
      <c r="N48" s="5" t="s">
        <v>245</v>
      </c>
    </row>
    <row r="49" spans="1:14" ht="12.75">
      <c r="A49" s="6">
        <v>42867.653364907412</v>
      </c>
      <c r="B49" s="7" t="s">
        <v>246</v>
      </c>
      <c r="C49" s="7" t="s">
        <v>247</v>
      </c>
      <c r="D49" s="7" t="s">
        <v>32</v>
      </c>
      <c r="E49" s="7" t="s">
        <v>40</v>
      </c>
      <c r="F49" s="7" t="s">
        <v>33</v>
      </c>
      <c r="G49" s="7" t="s">
        <v>22</v>
      </c>
      <c r="H49" s="7" t="s">
        <v>24</v>
      </c>
      <c r="I49" s="7" t="s">
        <v>25</v>
      </c>
      <c r="J49" s="7" t="s">
        <v>47</v>
      </c>
      <c r="K49" s="7" t="s">
        <v>87</v>
      </c>
      <c r="L49" s="7" t="s">
        <v>248</v>
      </c>
      <c r="M49" s="8"/>
      <c r="N49" s="8"/>
    </row>
    <row r="50" spans="1:14" ht="12.75">
      <c r="A50" s="3">
        <v>42867.653378217597</v>
      </c>
      <c r="B50" s="5" t="s">
        <v>250</v>
      </c>
      <c r="C50" s="5" t="s">
        <v>90</v>
      </c>
      <c r="D50" s="5" t="s">
        <v>19</v>
      </c>
      <c r="E50" s="5" t="s">
        <v>40</v>
      </c>
      <c r="F50" s="5" t="s">
        <v>21</v>
      </c>
      <c r="G50" s="5" t="s">
        <v>22</v>
      </c>
      <c r="H50" s="5" t="s">
        <v>24</v>
      </c>
      <c r="I50" s="5" t="s">
        <v>47</v>
      </c>
      <c r="J50" s="5" t="s">
        <v>42</v>
      </c>
      <c r="K50" s="5" t="s">
        <v>35</v>
      </c>
      <c r="L50" s="5" t="s">
        <v>251</v>
      </c>
      <c r="M50" s="5" t="s">
        <v>252</v>
      </c>
      <c r="N50" s="5" t="s">
        <v>253</v>
      </c>
    </row>
    <row r="51" spans="1:14" ht="12.75">
      <c r="A51" s="3">
        <v>42867.653425983794</v>
      </c>
      <c r="B51" s="5" t="s">
        <v>254</v>
      </c>
      <c r="C51" s="5" t="s">
        <v>255</v>
      </c>
      <c r="D51" s="5" t="s">
        <v>32</v>
      </c>
      <c r="E51" s="5" t="s">
        <v>20</v>
      </c>
      <c r="F51" s="5" t="s">
        <v>46</v>
      </c>
      <c r="G51" s="5" t="s">
        <v>22</v>
      </c>
      <c r="H51" s="5" t="s">
        <v>24</v>
      </c>
      <c r="I51" s="5" t="s">
        <v>34</v>
      </c>
      <c r="J51" s="5" t="s">
        <v>47</v>
      </c>
      <c r="K51" s="5" t="s">
        <v>108</v>
      </c>
      <c r="L51" s="5" t="s">
        <v>256</v>
      </c>
      <c r="M51" s="5" t="s">
        <v>257</v>
      </c>
      <c r="N51" s="5" t="s">
        <v>258</v>
      </c>
    </row>
    <row r="52" spans="1:14" ht="12.75">
      <c r="A52" s="3">
        <v>42867.653485104165</v>
      </c>
      <c r="B52" s="5" t="s">
        <v>260</v>
      </c>
      <c r="C52" s="5" t="s">
        <v>261</v>
      </c>
      <c r="D52" s="5" t="s">
        <v>19</v>
      </c>
      <c r="E52" s="5" t="s">
        <v>40</v>
      </c>
      <c r="F52" s="5" t="s">
        <v>33</v>
      </c>
      <c r="G52" s="5" t="s">
        <v>41</v>
      </c>
      <c r="H52" s="5" t="s">
        <v>61</v>
      </c>
      <c r="I52" s="5" t="s">
        <v>24</v>
      </c>
      <c r="J52" s="5" t="s">
        <v>42</v>
      </c>
      <c r="K52" s="5" t="s">
        <v>26</v>
      </c>
      <c r="L52" s="5" t="s">
        <v>262</v>
      </c>
      <c r="M52" s="5" t="s">
        <v>263</v>
      </c>
      <c r="N52" s="5" t="s">
        <v>264</v>
      </c>
    </row>
    <row r="53" spans="1:14" ht="12.75">
      <c r="A53" s="3">
        <v>42867.653536724538</v>
      </c>
      <c r="B53" s="5" t="s">
        <v>265</v>
      </c>
      <c r="C53" s="5" t="s">
        <v>266</v>
      </c>
      <c r="D53" s="5" t="s">
        <v>19</v>
      </c>
      <c r="E53" s="5" t="s">
        <v>40</v>
      </c>
      <c r="F53" s="5" t="s">
        <v>33</v>
      </c>
      <c r="G53" s="5" t="s">
        <v>41</v>
      </c>
      <c r="H53" s="5" t="s">
        <v>24</v>
      </c>
      <c r="I53" s="5" t="s">
        <v>23</v>
      </c>
      <c r="J53" s="5" t="s">
        <v>42</v>
      </c>
      <c r="K53" s="5" t="s">
        <v>26</v>
      </c>
      <c r="L53" s="5" t="s">
        <v>267</v>
      </c>
      <c r="M53" s="5" t="s">
        <v>268</v>
      </c>
      <c r="N53" s="5" t="s">
        <v>269</v>
      </c>
    </row>
    <row r="54" spans="1:14" ht="12.75">
      <c r="A54" s="3">
        <v>42867.653643773148</v>
      </c>
      <c r="B54" s="5" t="s">
        <v>270</v>
      </c>
      <c r="C54" s="5" t="s">
        <v>271</v>
      </c>
      <c r="D54" s="5" t="s">
        <v>32</v>
      </c>
      <c r="E54" s="5" t="s">
        <v>40</v>
      </c>
      <c r="F54" s="5" t="s">
        <v>33</v>
      </c>
      <c r="G54" s="5" t="s">
        <v>22</v>
      </c>
      <c r="H54" s="5" t="s">
        <v>24</v>
      </c>
      <c r="I54" s="5" t="s">
        <v>47</v>
      </c>
      <c r="J54" s="5" t="s">
        <v>42</v>
      </c>
      <c r="K54" s="5" t="s">
        <v>108</v>
      </c>
      <c r="L54" s="5" t="s">
        <v>273</v>
      </c>
      <c r="M54" s="5" t="s">
        <v>274</v>
      </c>
      <c r="N54" s="5" t="s">
        <v>275</v>
      </c>
    </row>
    <row r="55" spans="1:14" ht="12.75">
      <c r="A55" s="3">
        <v>42867.653647199069</v>
      </c>
      <c r="B55" s="5" t="s">
        <v>276</v>
      </c>
      <c r="C55" s="5" t="s">
        <v>277</v>
      </c>
      <c r="D55" s="5" t="s">
        <v>19</v>
      </c>
      <c r="E55" s="5" t="s">
        <v>40</v>
      </c>
      <c r="F55" s="5" t="s">
        <v>33</v>
      </c>
      <c r="G55" s="5" t="s">
        <v>41</v>
      </c>
      <c r="H55" s="5" t="s">
        <v>24</v>
      </c>
      <c r="I55" s="5" t="s">
        <v>25</v>
      </c>
      <c r="J55" s="5" t="s">
        <v>42</v>
      </c>
      <c r="K55" s="5" t="s">
        <v>35</v>
      </c>
      <c r="L55" s="5" t="s">
        <v>278</v>
      </c>
      <c r="M55" s="5" t="s">
        <v>77</v>
      </c>
      <c r="N55" s="5" t="s">
        <v>279</v>
      </c>
    </row>
    <row r="56" spans="1:14" ht="12.75">
      <c r="A56" s="3">
        <v>42867.653744351846</v>
      </c>
      <c r="B56" s="5" t="s">
        <v>280</v>
      </c>
      <c r="C56" s="5" t="s">
        <v>281</v>
      </c>
      <c r="D56" s="5" t="s">
        <v>32</v>
      </c>
      <c r="E56" s="5" t="s">
        <v>40</v>
      </c>
      <c r="F56" s="5" t="s">
        <v>46</v>
      </c>
      <c r="G56" s="5" t="s">
        <v>41</v>
      </c>
      <c r="H56" s="5" t="s">
        <v>24</v>
      </c>
      <c r="I56" s="5" t="s">
        <v>23</v>
      </c>
      <c r="J56" s="5" t="s">
        <v>25</v>
      </c>
      <c r="K56" s="5" t="s">
        <v>80</v>
      </c>
      <c r="L56" s="5" t="s">
        <v>282</v>
      </c>
      <c r="M56" s="5" t="s">
        <v>119</v>
      </c>
      <c r="N56" s="5" t="s">
        <v>119</v>
      </c>
    </row>
    <row r="57" spans="1:14" ht="12.75">
      <c r="A57" s="3">
        <v>42867.653810555552</v>
      </c>
      <c r="B57" s="5" t="s">
        <v>283</v>
      </c>
      <c r="C57" s="5" t="s">
        <v>284</v>
      </c>
      <c r="D57" s="5" t="s">
        <v>19</v>
      </c>
      <c r="E57" s="5" t="s">
        <v>40</v>
      </c>
      <c r="F57" s="5" t="s">
        <v>33</v>
      </c>
      <c r="G57" s="5" t="s">
        <v>41</v>
      </c>
      <c r="H57" s="5" t="s">
        <v>24</v>
      </c>
      <c r="I57" s="5" t="s">
        <v>25</v>
      </c>
      <c r="J57" s="5" t="s">
        <v>42</v>
      </c>
      <c r="K57" s="5" t="s">
        <v>35</v>
      </c>
      <c r="L57" s="5" t="s">
        <v>286</v>
      </c>
    </row>
    <row r="58" spans="1:14" ht="12.75">
      <c r="A58" s="3">
        <v>42867.65381131944</v>
      </c>
      <c r="B58" s="5" t="s">
        <v>287</v>
      </c>
      <c r="C58" s="5" t="s">
        <v>247</v>
      </c>
      <c r="D58" s="5" t="s">
        <v>19</v>
      </c>
      <c r="E58" s="5" t="s">
        <v>20</v>
      </c>
      <c r="F58" s="5" t="s">
        <v>33</v>
      </c>
      <c r="G58" s="5" t="s">
        <v>22</v>
      </c>
      <c r="H58" s="5" t="s">
        <v>24</v>
      </c>
      <c r="I58" s="5" t="s">
        <v>25</v>
      </c>
      <c r="J58" s="5" t="s">
        <v>42</v>
      </c>
      <c r="K58" s="5" t="s">
        <v>117</v>
      </c>
      <c r="L58" s="5" t="s">
        <v>288</v>
      </c>
      <c r="M58" s="5" t="s">
        <v>289</v>
      </c>
      <c r="N58" s="5" t="s">
        <v>290</v>
      </c>
    </row>
    <row r="59" spans="1:14" ht="12.75">
      <c r="A59" s="6">
        <v>42867.653849444439</v>
      </c>
      <c r="B59" s="7" t="s">
        <v>291</v>
      </c>
      <c r="C59" s="7" t="s">
        <v>292</v>
      </c>
      <c r="D59" s="7" t="s">
        <v>19</v>
      </c>
      <c r="E59" s="7" t="s">
        <v>40</v>
      </c>
      <c r="F59" s="7" t="s">
        <v>33</v>
      </c>
      <c r="G59" s="7" t="s">
        <v>22</v>
      </c>
      <c r="H59" s="7" t="s">
        <v>24</v>
      </c>
      <c r="I59" s="7" t="s">
        <v>25</v>
      </c>
      <c r="J59" s="7" t="s">
        <v>47</v>
      </c>
      <c r="K59" s="7" t="s">
        <v>87</v>
      </c>
      <c r="L59" s="7" t="s">
        <v>293</v>
      </c>
      <c r="M59" s="8"/>
      <c r="N59" s="8"/>
    </row>
    <row r="60" spans="1:14" ht="12.75">
      <c r="A60" s="3">
        <v>42867.653849953706</v>
      </c>
      <c r="B60" s="5" t="s">
        <v>294</v>
      </c>
      <c r="C60" s="5" t="s">
        <v>90</v>
      </c>
      <c r="D60" s="5" t="s">
        <v>19</v>
      </c>
      <c r="E60" s="5" t="s">
        <v>40</v>
      </c>
      <c r="F60" s="5" t="s">
        <v>21</v>
      </c>
      <c r="G60" s="5" t="s">
        <v>22</v>
      </c>
      <c r="H60" s="5" t="s">
        <v>24</v>
      </c>
      <c r="I60" s="5" t="s">
        <v>34</v>
      </c>
      <c r="J60" s="5" t="s">
        <v>25</v>
      </c>
      <c r="K60" s="5" t="s">
        <v>96</v>
      </c>
      <c r="L60" s="5" t="s">
        <v>295</v>
      </c>
      <c r="M60" s="5" t="s">
        <v>296</v>
      </c>
    </row>
    <row r="61" spans="1:14" ht="12.75">
      <c r="A61" s="3">
        <v>42867.653860393519</v>
      </c>
      <c r="B61" s="5" t="s">
        <v>297</v>
      </c>
      <c r="C61" s="5" t="s">
        <v>298</v>
      </c>
      <c r="D61" s="5" t="s">
        <v>19</v>
      </c>
      <c r="E61" s="5" t="s">
        <v>40</v>
      </c>
      <c r="F61" s="5" t="s">
        <v>21</v>
      </c>
      <c r="G61" s="5" t="s">
        <v>41</v>
      </c>
      <c r="H61" s="5" t="s">
        <v>23</v>
      </c>
      <c r="I61" s="5" t="s">
        <v>48</v>
      </c>
      <c r="J61" s="5" t="s">
        <v>23</v>
      </c>
      <c r="K61" s="5" t="s">
        <v>299</v>
      </c>
      <c r="L61" s="5" t="s">
        <v>300</v>
      </c>
      <c r="M61" s="5" t="s">
        <v>301</v>
      </c>
      <c r="N61" s="5" t="s">
        <v>302</v>
      </c>
    </row>
    <row r="62" spans="1:14" ht="12.75">
      <c r="A62" s="3">
        <v>42867.653861782412</v>
      </c>
      <c r="B62" s="5" t="s">
        <v>303</v>
      </c>
      <c r="C62" s="5" t="s">
        <v>304</v>
      </c>
      <c r="D62" s="5" t="s">
        <v>32</v>
      </c>
      <c r="E62" s="5" t="s">
        <v>20</v>
      </c>
      <c r="F62" s="5" t="s">
        <v>21</v>
      </c>
      <c r="G62" s="5" t="s">
        <v>41</v>
      </c>
      <c r="H62" s="5" t="s">
        <v>24</v>
      </c>
      <c r="I62" s="5" t="s">
        <v>25</v>
      </c>
      <c r="J62" s="5" t="s">
        <v>61</v>
      </c>
      <c r="K62" s="5" t="s">
        <v>140</v>
      </c>
      <c r="L62" s="5" t="s">
        <v>305</v>
      </c>
      <c r="M62" s="5" t="s">
        <v>306</v>
      </c>
      <c r="N62" s="5" t="s">
        <v>307</v>
      </c>
    </row>
    <row r="63" spans="1:14" ht="12.75">
      <c r="A63" s="3">
        <v>42867.65393912037</v>
      </c>
      <c r="B63" s="5" t="s">
        <v>308</v>
      </c>
      <c r="C63" s="5" t="s">
        <v>309</v>
      </c>
      <c r="D63" s="5" t="s">
        <v>19</v>
      </c>
      <c r="E63" s="5" t="s">
        <v>40</v>
      </c>
      <c r="F63" s="5" t="s">
        <v>21</v>
      </c>
      <c r="G63" s="5" t="s">
        <v>22</v>
      </c>
      <c r="H63" s="5" t="s">
        <v>25</v>
      </c>
      <c r="I63" s="5" t="s">
        <v>24</v>
      </c>
      <c r="J63" s="5" t="s">
        <v>42</v>
      </c>
      <c r="K63" s="5" t="s">
        <v>215</v>
      </c>
      <c r="L63" s="5" t="s">
        <v>310</v>
      </c>
      <c r="M63" s="5" t="s">
        <v>311</v>
      </c>
    </row>
    <row r="64" spans="1:14" ht="12.75">
      <c r="A64" s="3">
        <v>42867.654073206024</v>
      </c>
      <c r="B64" s="5" t="s">
        <v>312</v>
      </c>
      <c r="C64" s="5" t="s">
        <v>309</v>
      </c>
      <c r="D64" s="5" t="s">
        <v>19</v>
      </c>
      <c r="E64" s="5" t="s">
        <v>40</v>
      </c>
      <c r="F64" s="5" t="s">
        <v>21</v>
      </c>
      <c r="G64" s="5" t="s">
        <v>22</v>
      </c>
      <c r="H64" s="5" t="s">
        <v>61</v>
      </c>
      <c r="I64" s="5" t="s">
        <v>24</v>
      </c>
      <c r="J64" s="5" t="s">
        <v>25</v>
      </c>
      <c r="K64" s="5" t="s">
        <v>313</v>
      </c>
      <c r="L64" s="5" t="s">
        <v>314</v>
      </c>
      <c r="M64" s="5" t="s">
        <v>315</v>
      </c>
      <c r="N64" s="5" t="s">
        <v>316</v>
      </c>
    </row>
    <row r="65" spans="1:14" ht="12.75">
      <c r="A65" s="3">
        <v>42867.654122673615</v>
      </c>
      <c r="B65" s="5" t="s">
        <v>317</v>
      </c>
      <c r="C65" s="5" t="s">
        <v>318</v>
      </c>
      <c r="D65" s="5" t="s">
        <v>32</v>
      </c>
      <c r="E65" s="5" t="s">
        <v>40</v>
      </c>
      <c r="F65" s="5" t="s">
        <v>33</v>
      </c>
      <c r="G65" s="5" t="s">
        <v>22</v>
      </c>
      <c r="H65" s="5" t="s">
        <v>24</v>
      </c>
      <c r="I65" s="5" t="s">
        <v>25</v>
      </c>
      <c r="J65" s="5" t="s">
        <v>42</v>
      </c>
      <c r="K65" s="5" t="s">
        <v>87</v>
      </c>
      <c r="L65" s="5" t="s">
        <v>319</v>
      </c>
      <c r="M65" s="5" t="s">
        <v>320</v>
      </c>
    </row>
    <row r="66" spans="1:14" ht="12.75">
      <c r="A66" s="3">
        <v>42867.65414186343</v>
      </c>
      <c r="B66" s="5" t="s">
        <v>321</v>
      </c>
      <c r="C66" s="5" t="s">
        <v>322</v>
      </c>
      <c r="D66" s="5" t="s">
        <v>19</v>
      </c>
      <c r="E66" s="5" t="s">
        <v>40</v>
      </c>
      <c r="F66" s="5" t="s">
        <v>33</v>
      </c>
      <c r="G66" s="5" t="s">
        <v>22</v>
      </c>
      <c r="H66" s="5" t="s">
        <v>24</v>
      </c>
      <c r="I66" s="5" t="s">
        <v>25</v>
      </c>
      <c r="J66" s="5" t="s">
        <v>23</v>
      </c>
      <c r="K66" s="5" t="s">
        <v>87</v>
      </c>
      <c r="L66" s="5" t="s">
        <v>323</v>
      </c>
      <c r="M66" s="5" t="s">
        <v>119</v>
      </c>
    </row>
    <row r="67" spans="1:14" ht="12.75">
      <c r="A67" s="3">
        <v>42867.654145624998</v>
      </c>
      <c r="B67" s="5" t="s">
        <v>324</v>
      </c>
      <c r="C67" s="5" t="s">
        <v>112</v>
      </c>
      <c r="D67" s="5" t="s">
        <v>19</v>
      </c>
      <c r="E67" s="5" t="s">
        <v>40</v>
      </c>
      <c r="F67" s="5" t="s">
        <v>21</v>
      </c>
      <c r="G67" s="5" t="s">
        <v>41</v>
      </c>
      <c r="H67" s="5" t="s">
        <v>24</v>
      </c>
      <c r="I67" s="5" t="s">
        <v>23</v>
      </c>
      <c r="J67" s="5" t="s">
        <v>42</v>
      </c>
      <c r="K67" s="5" t="s">
        <v>325</v>
      </c>
      <c r="L67" s="5" t="s">
        <v>326</v>
      </c>
      <c r="M67" s="5" t="s">
        <v>327</v>
      </c>
    </row>
    <row r="68" spans="1:14" ht="12.75">
      <c r="A68" s="3">
        <v>42867.65418646991</v>
      </c>
      <c r="B68" s="5" t="s">
        <v>328</v>
      </c>
      <c r="C68" s="5" t="s">
        <v>329</v>
      </c>
      <c r="D68" s="5" t="s">
        <v>19</v>
      </c>
      <c r="E68" s="5" t="s">
        <v>40</v>
      </c>
      <c r="F68" s="5" t="s">
        <v>21</v>
      </c>
      <c r="G68" s="5" t="s">
        <v>41</v>
      </c>
      <c r="H68" s="5" t="s">
        <v>24</v>
      </c>
      <c r="I68" s="5" t="s">
        <v>34</v>
      </c>
      <c r="J68" s="5" t="s">
        <v>61</v>
      </c>
      <c r="K68" s="5" t="s">
        <v>35</v>
      </c>
      <c r="L68" s="5" t="s">
        <v>330</v>
      </c>
      <c r="M68" s="5" t="s">
        <v>331</v>
      </c>
      <c r="N68" s="5" t="s">
        <v>332</v>
      </c>
    </row>
    <row r="69" spans="1:14" ht="12.75">
      <c r="A69" s="6">
        <v>42867.654300671296</v>
      </c>
      <c r="B69" s="7" t="s">
        <v>333</v>
      </c>
      <c r="C69" s="7" t="s">
        <v>112</v>
      </c>
      <c r="D69" s="7" t="s">
        <v>32</v>
      </c>
      <c r="E69" s="7" t="s">
        <v>20</v>
      </c>
      <c r="F69" s="7" t="s">
        <v>21</v>
      </c>
      <c r="G69" s="7" t="s">
        <v>41</v>
      </c>
      <c r="H69" s="7" t="s">
        <v>25</v>
      </c>
      <c r="I69" s="7" t="s">
        <v>24</v>
      </c>
      <c r="J69" s="7" t="s">
        <v>42</v>
      </c>
      <c r="K69" s="7" t="s">
        <v>87</v>
      </c>
      <c r="L69" s="7" t="s">
        <v>334</v>
      </c>
      <c r="M69" s="8"/>
      <c r="N69" s="8"/>
    </row>
    <row r="70" spans="1:14" ht="12.75">
      <c r="A70" s="3">
        <v>42867.654336527776</v>
      </c>
      <c r="B70" s="5" t="s">
        <v>335</v>
      </c>
      <c r="C70" s="5" t="s">
        <v>336</v>
      </c>
      <c r="D70" s="5" t="s">
        <v>19</v>
      </c>
      <c r="E70" s="5" t="s">
        <v>40</v>
      </c>
      <c r="F70" s="5" t="s">
        <v>33</v>
      </c>
      <c r="G70" s="5" t="s">
        <v>22</v>
      </c>
      <c r="H70" s="5" t="s">
        <v>24</v>
      </c>
      <c r="I70" s="5" t="s">
        <v>47</v>
      </c>
      <c r="J70" s="5" t="s">
        <v>25</v>
      </c>
      <c r="K70" s="5" t="s">
        <v>87</v>
      </c>
      <c r="L70" s="5" t="s">
        <v>337</v>
      </c>
      <c r="N70" s="5" t="s">
        <v>338</v>
      </c>
    </row>
    <row r="71" spans="1:14" ht="12.75">
      <c r="A71" s="3">
        <v>42867.654343761576</v>
      </c>
      <c r="B71" s="5" t="s">
        <v>339</v>
      </c>
      <c r="C71" s="5" t="s">
        <v>340</v>
      </c>
      <c r="D71" s="5" t="s">
        <v>32</v>
      </c>
      <c r="E71" s="5" t="s">
        <v>40</v>
      </c>
      <c r="F71" s="5" t="s">
        <v>46</v>
      </c>
      <c r="G71" s="5" t="s">
        <v>22</v>
      </c>
      <c r="H71" s="5" t="s">
        <v>24</v>
      </c>
      <c r="I71" s="5" t="s">
        <v>34</v>
      </c>
      <c r="J71" s="5" t="s">
        <v>47</v>
      </c>
      <c r="K71" s="5" t="s">
        <v>108</v>
      </c>
      <c r="L71" s="5" t="s">
        <v>341</v>
      </c>
    </row>
    <row r="72" spans="1:14" ht="12.75">
      <c r="A72" s="3">
        <v>42867.654427060188</v>
      </c>
      <c r="B72" s="5" t="s">
        <v>342</v>
      </c>
      <c r="C72" s="5" t="s">
        <v>343</v>
      </c>
      <c r="D72" s="5" t="s">
        <v>19</v>
      </c>
      <c r="E72" s="5" t="s">
        <v>40</v>
      </c>
      <c r="F72" s="5" t="s">
        <v>33</v>
      </c>
      <c r="G72" s="5" t="s">
        <v>22</v>
      </c>
      <c r="H72" s="5" t="s">
        <v>25</v>
      </c>
      <c r="I72" s="5" t="s">
        <v>24</v>
      </c>
      <c r="J72" s="5" t="s">
        <v>42</v>
      </c>
      <c r="K72" s="5" t="s">
        <v>35</v>
      </c>
      <c r="L72" s="5" t="s">
        <v>344</v>
      </c>
      <c r="M72" s="5" t="s">
        <v>345</v>
      </c>
      <c r="N72" s="5" t="s">
        <v>346</v>
      </c>
    </row>
    <row r="73" spans="1:14" ht="12.75">
      <c r="A73" s="3">
        <v>42867.654624409726</v>
      </c>
      <c r="B73" s="5" t="s">
        <v>347</v>
      </c>
      <c r="C73" s="5" t="s">
        <v>125</v>
      </c>
      <c r="D73" s="5" t="s">
        <v>19</v>
      </c>
      <c r="E73" s="5" t="s">
        <v>40</v>
      </c>
      <c r="F73" s="5" t="s">
        <v>33</v>
      </c>
      <c r="G73" s="5" t="s">
        <v>22</v>
      </c>
      <c r="H73" s="5" t="s">
        <v>24</v>
      </c>
      <c r="I73" s="5" t="s">
        <v>34</v>
      </c>
      <c r="J73" s="5" t="s">
        <v>47</v>
      </c>
      <c r="K73" s="5" t="s">
        <v>108</v>
      </c>
      <c r="L73" s="5" t="s">
        <v>348</v>
      </c>
      <c r="M73" s="5" t="s">
        <v>349</v>
      </c>
      <c r="N73" s="5" t="s">
        <v>350</v>
      </c>
    </row>
    <row r="74" spans="1:14" ht="12.75">
      <c r="A74" s="3">
        <v>42867.65464739583</v>
      </c>
      <c r="B74" s="5" t="s">
        <v>351</v>
      </c>
      <c r="C74" s="5" t="s">
        <v>85</v>
      </c>
      <c r="D74" s="5" t="s">
        <v>19</v>
      </c>
      <c r="E74" s="5" t="s">
        <v>40</v>
      </c>
      <c r="F74" s="5" t="s">
        <v>46</v>
      </c>
      <c r="G74" s="5" t="s">
        <v>41</v>
      </c>
      <c r="H74" s="5" t="s">
        <v>24</v>
      </c>
      <c r="I74" s="5" t="s">
        <v>47</v>
      </c>
      <c r="J74" s="5" t="s">
        <v>42</v>
      </c>
      <c r="K74" s="5" t="s">
        <v>352</v>
      </c>
      <c r="L74" s="5" t="s">
        <v>353</v>
      </c>
      <c r="M74" s="5" t="s">
        <v>354</v>
      </c>
      <c r="N74" s="5" t="s">
        <v>355</v>
      </c>
    </row>
    <row r="75" spans="1:14" ht="12.75">
      <c r="A75" s="3">
        <v>42867.654733333329</v>
      </c>
      <c r="B75" s="5" t="s">
        <v>356</v>
      </c>
      <c r="C75" s="5" t="s">
        <v>52</v>
      </c>
      <c r="D75" s="5" t="s">
        <v>32</v>
      </c>
      <c r="E75" s="5" t="s">
        <v>40</v>
      </c>
      <c r="F75" s="5" t="s">
        <v>33</v>
      </c>
      <c r="G75" s="5" t="s">
        <v>41</v>
      </c>
      <c r="H75" s="5" t="s">
        <v>24</v>
      </c>
      <c r="I75" s="5" t="s">
        <v>25</v>
      </c>
      <c r="J75" s="5" t="s">
        <v>42</v>
      </c>
      <c r="K75" s="5" t="s">
        <v>108</v>
      </c>
      <c r="L75" s="5" t="s">
        <v>357</v>
      </c>
      <c r="M75" s="5" t="s">
        <v>358</v>
      </c>
      <c r="N75" s="5" t="s">
        <v>359</v>
      </c>
    </row>
    <row r="76" spans="1:14" ht="12.75">
      <c r="A76" s="3">
        <v>42867.654753252311</v>
      </c>
      <c r="B76" s="5" t="s">
        <v>360</v>
      </c>
      <c r="C76" s="5" t="s">
        <v>292</v>
      </c>
      <c r="D76" s="5" t="s">
        <v>32</v>
      </c>
      <c r="E76" s="5" t="s">
        <v>40</v>
      </c>
      <c r="F76" s="5" t="s">
        <v>46</v>
      </c>
      <c r="G76" s="5" t="s">
        <v>22</v>
      </c>
      <c r="H76" s="5" t="s">
        <v>47</v>
      </c>
      <c r="I76" s="5" t="s">
        <v>24</v>
      </c>
      <c r="J76" s="5" t="s">
        <v>25</v>
      </c>
      <c r="K76" s="5" t="s">
        <v>49</v>
      </c>
      <c r="L76" s="5" t="s">
        <v>361</v>
      </c>
      <c r="M76" s="5" t="s">
        <v>362</v>
      </c>
    </row>
    <row r="77" spans="1:14" ht="12.75">
      <c r="A77" s="3">
        <v>42867.654782928235</v>
      </c>
      <c r="B77" s="5" t="s">
        <v>363</v>
      </c>
      <c r="C77" s="5" t="s">
        <v>364</v>
      </c>
      <c r="D77" s="5" t="s">
        <v>32</v>
      </c>
      <c r="E77" s="5" t="s">
        <v>40</v>
      </c>
      <c r="F77" s="5" t="s">
        <v>21</v>
      </c>
      <c r="G77" s="5" t="s">
        <v>41</v>
      </c>
      <c r="H77" s="5" t="s">
        <v>24</v>
      </c>
      <c r="I77" s="5" t="s">
        <v>47</v>
      </c>
      <c r="J77" s="5" t="s">
        <v>61</v>
      </c>
      <c r="K77" s="5" t="s">
        <v>140</v>
      </c>
      <c r="L77" s="5" t="s">
        <v>157</v>
      </c>
      <c r="M77" s="5" t="s">
        <v>365</v>
      </c>
    </row>
    <row r="78" spans="1:14" ht="12.75">
      <c r="A78" s="3">
        <v>42867.654805347222</v>
      </c>
      <c r="B78" s="5" t="s">
        <v>366</v>
      </c>
      <c r="C78" s="5" t="s">
        <v>168</v>
      </c>
      <c r="D78" s="5" t="s">
        <v>19</v>
      </c>
      <c r="E78" s="5" t="s">
        <v>40</v>
      </c>
      <c r="F78" s="5" t="s">
        <v>33</v>
      </c>
      <c r="G78" s="5" t="s">
        <v>22</v>
      </c>
      <c r="H78" s="5" t="s">
        <v>25</v>
      </c>
      <c r="I78" s="5" t="s">
        <v>24</v>
      </c>
      <c r="J78" s="5" t="s">
        <v>42</v>
      </c>
      <c r="K78" s="5" t="s">
        <v>35</v>
      </c>
      <c r="L78" s="5" t="s">
        <v>367</v>
      </c>
      <c r="M78" s="5" t="s">
        <v>368</v>
      </c>
      <c r="N78" s="5" t="s">
        <v>369</v>
      </c>
    </row>
    <row r="79" spans="1:14" ht="12.75">
      <c r="A79" s="6">
        <v>42867.655180347225</v>
      </c>
      <c r="B79" s="7" t="s">
        <v>370</v>
      </c>
      <c r="C79" s="7" t="s">
        <v>65</v>
      </c>
      <c r="D79" s="7" t="s">
        <v>19</v>
      </c>
      <c r="E79" s="7" t="s">
        <v>40</v>
      </c>
      <c r="F79" s="7" t="s">
        <v>33</v>
      </c>
      <c r="G79" s="7" t="s">
        <v>22</v>
      </c>
      <c r="H79" s="7" t="s">
        <v>24</v>
      </c>
      <c r="I79" s="7" t="s">
        <v>48</v>
      </c>
      <c r="J79" s="7" t="s">
        <v>42</v>
      </c>
      <c r="K79" s="7" t="s">
        <v>96</v>
      </c>
      <c r="L79" s="7" t="s">
        <v>371</v>
      </c>
      <c r="M79" s="7" t="s">
        <v>372</v>
      </c>
      <c r="N79" s="7" t="s">
        <v>119</v>
      </c>
    </row>
    <row r="80" spans="1:14" ht="12.75">
      <c r="A80" s="3">
        <v>42867.655328425928</v>
      </c>
      <c r="B80" s="5" t="s">
        <v>373</v>
      </c>
      <c r="C80" s="5" t="s">
        <v>39</v>
      </c>
      <c r="D80" s="5" t="s">
        <v>19</v>
      </c>
      <c r="E80" s="5" t="s">
        <v>40</v>
      </c>
      <c r="F80" s="5" t="s">
        <v>21</v>
      </c>
      <c r="G80" s="5" t="s">
        <v>41</v>
      </c>
      <c r="H80" s="5" t="s">
        <v>24</v>
      </c>
      <c r="I80" s="5" t="s">
        <v>34</v>
      </c>
      <c r="J80" s="5" t="s">
        <v>61</v>
      </c>
      <c r="K80" s="5" t="s">
        <v>96</v>
      </c>
      <c r="L80" s="5" t="s">
        <v>374</v>
      </c>
      <c r="M80" s="5" t="s">
        <v>375</v>
      </c>
      <c r="N80" s="5" t="s">
        <v>376</v>
      </c>
    </row>
    <row r="81" spans="1:14" ht="12.75">
      <c r="A81" s="3">
        <v>42867.655420648152</v>
      </c>
      <c r="B81" s="5" t="s">
        <v>377</v>
      </c>
      <c r="C81" s="5" t="s">
        <v>378</v>
      </c>
      <c r="D81" s="5" t="s">
        <v>32</v>
      </c>
      <c r="E81" s="5" t="s">
        <v>20</v>
      </c>
      <c r="F81" s="5" t="s">
        <v>33</v>
      </c>
      <c r="G81" s="5" t="s">
        <v>22</v>
      </c>
      <c r="H81" s="5" t="s">
        <v>25</v>
      </c>
      <c r="I81" s="5" t="s">
        <v>34</v>
      </c>
      <c r="J81" s="5" t="s">
        <v>24</v>
      </c>
      <c r="K81" s="5" t="s">
        <v>35</v>
      </c>
      <c r="L81" s="5" t="s">
        <v>379</v>
      </c>
      <c r="M81" s="5" t="s">
        <v>380</v>
      </c>
    </row>
    <row r="82" spans="1:14" ht="12.75">
      <c r="A82" s="3">
        <v>42867.655480937501</v>
      </c>
      <c r="B82" s="5" t="s">
        <v>381</v>
      </c>
      <c r="C82" s="5" t="s">
        <v>112</v>
      </c>
      <c r="D82" s="5" t="s">
        <v>19</v>
      </c>
      <c r="E82" s="5" t="s">
        <v>20</v>
      </c>
      <c r="F82" s="5" t="s">
        <v>21</v>
      </c>
      <c r="G82" s="5" t="s">
        <v>22</v>
      </c>
      <c r="H82" s="5" t="s">
        <v>24</v>
      </c>
      <c r="I82" s="5" t="s">
        <v>34</v>
      </c>
      <c r="J82" s="5" t="s">
        <v>42</v>
      </c>
      <c r="K82" s="5" t="s">
        <v>96</v>
      </c>
      <c r="L82" s="5" t="s">
        <v>382</v>
      </c>
      <c r="M82" s="5" t="s">
        <v>383</v>
      </c>
    </row>
    <row r="83" spans="1:14" ht="12.75">
      <c r="A83" s="3">
        <v>42867.655502685186</v>
      </c>
      <c r="B83" s="5" t="s">
        <v>384</v>
      </c>
      <c r="C83" s="5" t="s">
        <v>385</v>
      </c>
      <c r="D83" s="5" t="s">
        <v>19</v>
      </c>
      <c r="E83" s="5" t="s">
        <v>40</v>
      </c>
      <c r="F83" s="5" t="s">
        <v>21</v>
      </c>
      <c r="G83" s="5" t="s">
        <v>41</v>
      </c>
      <c r="H83" s="5" t="s">
        <v>24</v>
      </c>
      <c r="I83" s="5" t="s">
        <v>25</v>
      </c>
      <c r="J83" s="5" t="s">
        <v>47</v>
      </c>
      <c r="K83" s="5" t="s">
        <v>386</v>
      </c>
      <c r="L83" s="5" t="s">
        <v>387</v>
      </c>
      <c r="M83" s="5" t="s">
        <v>388</v>
      </c>
      <c r="N83" s="5" t="s">
        <v>389</v>
      </c>
    </row>
    <row r="84" spans="1:14" ht="12.75">
      <c r="A84" s="3">
        <v>42867.655550625001</v>
      </c>
      <c r="B84" s="5" t="s">
        <v>390</v>
      </c>
      <c r="C84" s="5" t="s">
        <v>391</v>
      </c>
      <c r="D84" s="5" t="s">
        <v>32</v>
      </c>
      <c r="E84" s="5" t="s">
        <v>40</v>
      </c>
      <c r="F84" s="5" t="s">
        <v>21</v>
      </c>
      <c r="G84" s="5" t="s">
        <v>41</v>
      </c>
      <c r="H84" s="5" t="s">
        <v>24</v>
      </c>
      <c r="I84" s="5" t="s">
        <v>25</v>
      </c>
      <c r="J84" s="5" t="s">
        <v>42</v>
      </c>
      <c r="K84" s="5" t="s">
        <v>80</v>
      </c>
      <c r="L84" s="5" t="s">
        <v>392</v>
      </c>
      <c r="M84" s="5" t="s">
        <v>393</v>
      </c>
    </row>
    <row r="85" spans="1:14" ht="12.75">
      <c r="A85" s="3">
        <v>42867.655566851856</v>
      </c>
      <c r="B85" s="5" t="s">
        <v>394</v>
      </c>
      <c r="C85" s="5" t="s">
        <v>395</v>
      </c>
      <c r="D85" s="5" t="s">
        <v>32</v>
      </c>
      <c r="E85" s="5" t="s">
        <v>20</v>
      </c>
      <c r="F85" s="5" t="s">
        <v>33</v>
      </c>
      <c r="G85" s="5" t="s">
        <v>22</v>
      </c>
      <c r="H85" s="5" t="s">
        <v>24</v>
      </c>
      <c r="I85" s="5" t="s">
        <v>23</v>
      </c>
      <c r="J85" s="5" t="s">
        <v>25</v>
      </c>
      <c r="K85" s="5" t="s">
        <v>80</v>
      </c>
      <c r="L85" s="5" t="s">
        <v>396</v>
      </c>
      <c r="M85" s="5" t="s">
        <v>397</v>
      </c>
    </row>
    <row r="86" spans="1:14" ht="12.75">
      <c r="A86" s="3">
        <v>42867.655599652775</v>
      </c>
      <c r="B86" s="5" t="s">
        <v>398</v>
      </c>
      <c r="C86" s="5" t="s">
        <v>399</v>
      </c>
      <c r="D86" s="5" t="s">
        <v>19</v>
      </c>
      <c r="E86" s="5" t="s">
        <v>40</v>
      </c>
      <c r="F86" s="5" t="s">
        <v>33</v>
      </c>
      <c r="G86" s="5" t="s">
        <v>22</v>
      </c>
      <c r="H86" s="5" t="s">
        <v>61</v>
      </c>
      <c r="I86" s="5" t="s">
        <v>24</v>
      </c>
      <c r="J86" s="5" t="s">
        <v>25</v>
      </c>
      <c r="K86" s="5" t="s">
        <v>117</v>
      </c>
      <c r="L86" s="5" t="s">
        <v>400</v>
      </c>
      <c r="M86" s="5" t="s">
        <v>401</v>
      </c>
      <c r="N86" s="5" t="s">
        <v>402</v>
      </c>
    </row>
    <row r="87" spans="1:14" ht="12.75">
      <c r="A87" s="3">
        <v>42867.655711712963</v>
      </c>
      <c r="B87" s="5" t="s">
        <v>403</v>
      </c>
      <c r="C87" s="5" t="s">
        <v>404</v>
      </c>
      <c r="D87" s="5" t="s">
        <v>19</v>
      </c>
      <c r="E87" s="5" t="s">
        <v>20</v>
      </c>
      <c r="F87" s="5" t="s">
        <v>21</v>
      </c>
      <c r="G87" s="5" t="s">
        <v>41</v>
      </c>
      <c r="H87" s="5" t="s">
        <v>25</v>
      </c>
      <c r="I87" s="5" t="s">
        <v>24</v>
      </c>
      <c r="J87" s="5" t="s">
        <v>42</v>
      </c>
      <c r="K87" s="5" t="s">
        <v>53</v>
      </c>
      <c r="L87" s="5" t="s">
        <v>405</v>
      </c>
      <c r="M87" s="5" t="s">
        <v>406</v>
      </c>
    </row>
    <row r="88" spans="1:14" ht="12.75">
      <c r="A88" s="3">
        <v>42867.655725636578</v>
      </c>
      <c r="B88" s="5" t="s">
        <v>407</v>
      </c>
      <c r="C88" s="5" t="s">
        <v>408</v>
      </c>
      <c r="D88" s="5" t="s">
        <v>19</v>
      </c>
      <c r="E88" s="5" t="s">
        <v>20</v>
      </c>
      <c r="F88" s="5" t="s">
        <v>21</v>
      </c>
      <c r="G88" s="5" t="s">
        <v>41</v>
      </c>
      <c r="H88" s="5" t="s">
        <v>24</v>
      </c>
      <c r="I88" s="5" t="s">
        <v>48</v>
      </c>
      <c r="J88" s="5" t="s">
        <v>42</v>
      </c>
      <c r="K88" s="5" t="s">
        <v>108</v>
      </c>
      <c r="L88" s="5" t="s">
        <v>409</v>
      </c>
      <c r="M88" s="5" t="s">
        <v>410</v>
      </c>
      <c r="N88" s="5" t="s">
        <v>411</v>
      </c>
    </row>
    <row r="89" spans="1:14" ht="12.75">
      <c r="A89" s="6">
        <v>42867.655752361112</v>
      </c>
      <c r="B89" s="7" t="s">
        <v>412</v>
      </c>
      <c r="C89" s="7" t="s">
        <v>413</v>
      </c>
      <c r="D89" s="7" t="s">
        <v>19</v>
      </c>
      <c r="E89" s="7" t="s">
        <v>40</v>
      </c>
      <c r="F89" s="7" t="s">
        <v>33</v>
      </c>
      <c r="G89" s="7" t="s">
        <v>22</v>
      </c>
      <c r="H89" s="7" t="s">
        <v>24</v>
      </c>
      <c r="I89" s="7" t="s">
        <v>25</v>
      </c>
      <c r="J89" s="7" t="s">
        <v>61</v>
      </c>
      <c r="K89" s="7" t="s">
        <v>140</v>
      </c>
      <c r="L89" s="7" t="s">
        <v>157</v>
      </c>
      <c r="M89" s="7" t="s">
        <v>414</v>
      </c>
      <c r="N89" s="7" t="s">
        <v>119</v>
      </c>
    </row>
    <row r="90" spans="1:14" ht="12.75">
      <c r="A90" s="3">
        <v>42867.655799918983</v>
      </c>
      <c r="B90" s="5" t="s">
        <v>415</v>
      </c>
      <c r="C90" s="5" t="s">
        <v>416</v>
      </c>
      <c r="D90" s="5" t="s">
        <v>19</v>
      </c>
      <c r="E90" s="5" t="s">
        <v>20</v>
      </c>
      <c r="F90" s="5" t="s">
        <v>21</v>
      </c>
      <c r="G90" s="5" t="s">
        <v>22</v>
      </c>
      <c r="H90" s="5" t="s">
        <v>24</v>
      </c>
      <c r="I90" s="5" t="s">
        <v>47</v>
      </c>
      <c r="J90" s="5" t="s">
        <v>42</v>
      </c>
      <c r="K90" s="5" t="s">
        <v>35</v>
      </c>
      <c r="L90" s="5" t="s">
        <v>417</v>
      </c>
      <c r="M90" s="5" t="s">
        <v>418</v>
      </c>
      <c r="N90" s="5" t="s">
        <v>419</v>
      </c>
    </row>
    <row r="91" spans="1:14" ht="12.75">
      <c r="A91" s="3">
        <v>42867.655857650461</v>
      </c>
      <c r="B91" s="5" t="s">
        <v>420</v>
      </c>
      <c r="C91" s="5" t="s">
        <v>421</v>
      </c>
      <c r="D91" s="5" t="s">
        <v>32</v>
      </c>
      <c r="E91" s="5" t="s">
        <v>20</v>
      </c>
      <c r="F91" s="5" t="s">
        <v>33</v>
      </c>
      <c r="G91" s="5" t="s">
        <v>41</v>
      </c>
      <c r="H91" s="5" t="s">
        <v>25</v>
      </c>
      <c r="I91" s="5" t="s">
        <v>24</v>
      </c>
      <c r="J91" s="5" t="s">
        <v>42</v>
      </c>
      <c r="K91" s="5" t="s">
        <v>35</v>
      </c>
      <c r="L91" s="5" t="s">
        <v>422</v>
      </c>
      <c r="M91" s="5" t="s">
        <v>423</v>
      </c>
      <c r="N91" s="5" t="s">
        <v>424</v>
      </c>
    </row>
    <row r="92" spans="1:14" ht="12.75">
      <c r="A92" s="3">
        <v>42867.655951932873</v>
      </c>
      <c r="B92" s="5" t="s">
        <v>425</v>
      </c>
      <c r="C92" s="5" t="s">
        <v>426</v>
      </c>
      <c r="D92" s="5" t="s">
        <v>19</v>
      </c>
      <c r="E92" s="5" t="s">
        <v>20</v>
      </c>
      <c r="F92" s="5" t="s">
        <v>33</v>
      </c>
      <c r="G92" s="5" t="s">
        <v>22</v>
      </c>
      <c r="H92" s="5" t="s">
        <v>24</v>
      </c>
      <c r="I92" s="5" t="s">
        <v>25</v>
      </c>
      <c r="J92" s="5" t="s">
        <v>47</v>
      </c>
      <c r="K92" s="5" t="s">
        <v>87</v>
      </c>
      <c r="L92" s="5" t="s">
        <v>427</v>
      </c>
    </row>
    <row r="93" spans="1:14" ht="12.75">
      <c r="A93" s="3">
        <v>42867.656040729169</v>
      </c>
      <c r="B93" s="5" t="s">
        <v>428</v>
      </c>
      <c r="C93" s="5" t="s">
        <v>429</v>
      </c>
      <c r="D93" s="5" t="s">
        <v>19</v>
      </c>
      <c r="E93" s="5" t="s">
        <v>40</v>
      </c>
      <c r="F93" s="5" t="s">
        <v>33</v>
      </c>
      <c r="G93" s="5" t="s">
        <v>41</v>
      </c>
      <c r="H93" s="5" t="s">
        <v>24</v>
      </c>
      <c r="I93" s="5" t="s">
        <v>25</v>
      </c>
      <c r="J93" s="5" t="s">
        <v>42</v>
      </c>
      <c r="K93" s="5" t="s">
        <v>35</v>
      </c>
      <c r="L93" s="5" t="s">
        <v>430</v>
      </c>
    </row>
    <row r="94" spans="1:14" ht="12.75">
      <c r="A94" s="3">
        <v>42867.656040729169</v>
      </c>
      <c r="B94" s="5" t="s">
        <v>431</v>
      </c>
      <c r="C94" s="5" t="s">
        <v>31</v>
      </c>
      <c r="D94" s="5" t="s">
        <v>19</v>
      </c>
      <c r="E94" s="5" t="s">
        <v>40</v>
      </c>
      <c r="F94" s="5" t="s">
        <v>33</v>
      </c>
      <c r="G94" s="5" t="s">
        <v>22</v>
      </c>
      <c r="H94" s="5" t="s">
        <v>47</v>
      </c>
      <c r="I94" s="5" t="s">
        <v>24</v>
      </c>
      <c r="J94" s="5" t="s">
        <v>42</v>
      </c>
      <c r="K94" s="5" t="s">
        <v>87</v>
      </c>
      <c r="L94" s="5" t="s">
        <v>432</v>
      </c>
      <c r="M94" s="5" t="s">
        <v>433</v>
      </c>
      <c r="N94" s="5" t="s">
        <v>434</v>
      </c>
    </row>
    <row r="95" spans="1:14" ht="12.75">
      <c r="A95" s="3">
        <v>42867.656304490738</v>
      </c>
      <c r="B95" s="5" t="s">
        <v>435</v>
      </c>
      <c r="C95" s="5" t="s">
        <v>436</v>
      </c>
      <c r="D95" s="5" t="s">
        <v>19</v>
      </c>
      <c r="E95" s="5" t="s">
        <v>40</v>
      </c>
      <c r="F95" s="5" t="s">
        <v>33</v>
      </c>
      <c r="G95" s="5" t="s">
        <v>22</v>
      </c>
      <c r="H95" s="5" t="s">
        <v>25</v>
      </c>
      <c r="I95" s="5" t="s">
        <v>24</v>
      </c>
      <c r="J95" s="5" t="s">
        <v>42</v>
      </c>
      <c r="K95" s="5" t="s">
        <v>35</v>
      </c>
      <c r="L95" s="5" t="s">
        <v>437</v>
      </c>
    </row>
    <row r="96" spans="1:14" ht="12.75">
      <c r="A96" s="3">
        <v>42867.656305694443</v>
      </c>
      <c r="B96" s="5" t="s">
        <v>438</v>
      </c>
      <c r="C96" s="5" t="s">
        <v>439</v>
      </c>
      <c r="D96" s="5" t="s">
        <v>19</v>
      </c>
      <c r="E96" s="5" t="s">
        <v>40</v>
      </c>
      <c r="F96" s="5" t="s">
        <v>33</v>
      </c>
      <c r="G96" s="5" t="s">
        <v>22</v>
      </c>
      <c r="H96" s="5" t="s">
        <v>61</v>
      </c>
      <c r="I96" s="5" t="s">
        <v>24</v>
      </c>
      <c r="J96" s="5" t="s">
        <v>23</v>
      </c>
      <c r="K96" s="5" t="s">
        <v>80</v>
      </c>
      <c r="L96" s="5" t="s">
        <v>440</v>
      </c>
    </row>
    <row r="97" spans="1:14" ht="12.75">
      <c r="A97" s="3">
        <v>42867.656336458334</v>
      </c>
      <c r="B97" s="5" t="s">
        <v>441</v>
      </c>
      <c r="C97" s="5" t="s">
        <v>442</v>
      </c>
      <c r="D97" s="5" t="s">
        <v>19</v>
      </c>
      <c r="E97" s="5" t="s">
        <v>20</v>
      </c>
      <c r="F97" s="5" t="s">
        <v>46</v>
      </c>
      <c r="G97" s="5" t="s">
        <v>22</v>
      </c>
      <c r="H97" s="5" t="s">
        <v>24</v>
      </c>
      <c r="I97" s="5" t="s">
        <v>34</v>
      </c>
      <c r="J97" s="5" t="s">
        <v>61</v>
      </c>
      <c r="K97" s="5" t="s">
        <v>96</v>
      </c>
      <c r="L97" s="5" t="s">
        <v>443</v>
      </c>
      <c r="M97" s="5" t="s">
        <v>444</v>
      </c>
      <c r="N97" s="5" t="s">
        <v>445</v>
      </c>
    </row>
    <row r="98" spans="1:14" ht="12.75">
      <c r="A98" s="3">
        <v>42867.656338935187</v>
      </c>
      <c r="B98" s="5" t="s">
        <v>446</v>
      </c>
      <c r="C98" s="5" t="s">
        <v>447</v>
      </c>
      <c r="D98" s="5" t="s">
        <v>19</v>
      </c>
      <c r="E98" s="5" t="s">
        <v>40</v>
      </c>
      <c r="F98" s="5" t="s">
        <v>33</v>
      </c>
      <c r="G98" s="5" t="s">
        <v>22</v>
      </c>
      <c r="H98" s="5" t="s">
        <v>24</v>
      </c>
      <c r="I98" s="5" t="s">
        <v>25</v>
      </c>
      <c r="J98" s="5" t="s">
        <v>42</v>
      </c>
      <c r="K98" s="5" t="s">
        <v>35</v>
      </c>
      <c r="L98" s="5" t="s">
        <v>448</v>
      </c>
      <c r="M98" s="5" t="s">
        <v>449</v>
      </c>
      <c r="N98" s="5" t="s">
        <v>450</v>
      </c>
    </row>
    <row r="99" spans="1:14" ht="12.75">
      <c r="A99" s="6">
        <v>42867.656360057867</v>
      </c>
      <c r="B99" s="7" t="s">
        <v>451</v>
      </c>
      <c r="C99" s="7" t="s">
        <v>452</v>
      </c>
      <c r="D99" s="7" t="s">
        <v>19</v>
      </c>
      <c r="E99" s="7" t="s">
        <v>40</v>
      </c>
      <c r="F99" s="7" t="s">
        <v>46</v>
      </c>
      <c r="G99" s="7" t="s">
        <v>22</v>
      </c>
      <c r="H99" s="7" t="s">
        <v>47</v>
      </c>
      <c r="I99" s="7" t="s">
        <v>48</v>
      </c>
      <c r="J99" s="7" t="s">
        <v>25</v>
      </c>
      <c r="K99" s="7" t="s">
        <v>140</v>
      </c>
      <c r="L99" s="7" t="s">
        <v>453</v>
      </c>
      <c r="M99" s="7" t="s">
        <v>454</v>
      </c>
      <c r="N99" s="7" t="s">
        <v>455</v>
      </c>
    </row>
    <row r="100" spans="1:14" ht="12.75">
      <c r="A100" s="3">
        <v>42867.656386759263</v>
      </c>
      <c r="B100" s="5" t="s">
        <v>456</v>
      </c>
      <c r="C100" s="5" t="s">
        <v>457</v>
      </c>
      <c r="D100" s="5" t="s">
        <v>19</v>
      </c>
      <c r="E100" s="5" t="s">
        <v>40</v>
      </c>
      <c r="F100" s="5" t="s">
        <v>33</v>
      </c>
      <c r="G100" s="5" t="s">
        <v>22</v>
      </c>
      <c r="H100" s="5" t="s">
        <v>24</v>
      </c>
      <c r="I100" s="5" t="s">
        <v>34</v>
      </c>
      <c r="J100" s="5" t="s">
        <v>23</v>
      </c>
      <c r="K100" s="5" t="s">
        <v>313</v>
      </c>
      <c r="L100" s="5" t="s">
        <v>458</v>
      </c>
      <c r="M100" s="5" t="s">
        <v>459</v>
      </c>
    </row>
    <row r="101" spans="1:14" ht="12.75">
      <c r="A101" s="3">
        <v>42867.656503888888</v>
      </c>
      <c r="B101" s="5" t="s">
        <v>460</v>
      </c>
      <c r="C101" s="5" t="s">
        <v>261</v>
      </c>
      <c r="D101" s="5" t="s">
        <v>19</v>
      </c>
      <c r="E101" s="5" t="s">
        <v>40</v>
      </c>
      <c r="F101" s="5" t="s">
        <v>33</v>
      </c>
      <c r="G101" s="5" t="s">
        <v>41</v>
      </c>
      <c r="H101" s="5" t="s">
        <v>24</v>
      </c>
      <c r="I101" s="5" t="s">
        <v>34</v>
      </c>
      <c r="J101" s="5" t="s">
        <v>23</v>
      </c>
      <c r="K101" s="5" t="s">
        <v>26</v>
      </c>
      <c r="L101" s="5" t="s">
        <v>461</v>
      </c>
      <c r="M101" s="5" t="s">
        <v>462</v>
      </c>
      <c r="N101" s="5" t="s">
        <v>463</v>
      </c>
    </row>
    <row r="102" spans="1:14" ht="12.75">
      <c r="A102" s="3">
        <v>42867.656545613427</v>
      </c>
      <c r="B102" s="5" t="s">
        <v>464</v>
      </c>
      <c r="C102" s="5" t="s">
        <v>465</v>
      </c>
      <c r="D102" s="5" t="s">
        <v>19</v>
      </c>
      <c r="E102" s="5" t="s">
        <v>40</v>
      </c>
      <c r="F102" s="5" t="s">
        <v>33</v>
      </c>
      <c r="G102" s="5" t="s">
        <v>22</v>
      </c>
      <c r="H102" s="5" t="s">
        <v>25</v>
      </c>
      <c r="I102" s="5" t="s">
        <v>48</v>
      </c>
      <c r="J102" s="5" t="s">
        <v>24</v>
      </c>
      <c r="K102" s="5" t="s">
        <v>140</v>
      </c>
      <c r="L102" s="5" t="s">
        <v>466</v>
      </c>
      <c r="M102" s="5" t="s">
        <v>467</v>
      </c>
      <c r="N102" s="5" t="s">
        <v>468</v>
      </c>
    </row>
    <row r="103" spans="1:14" ht="12.75">
      <c r="A103" s="3">
        <v>42867.656548553241</v>
      </c>
      <c r="B103" s="5" t="s">
        <v>469</v>
      </c>
      <c r="C103" s="5" t="s">
        <v>470</v>
      </c>
      <c r="D103" s="5" t="s">
        <v>19</v>
      </c>
      <c r="E103" s="5" t="s">
        <v>40</v>
      </c>
      <c r="F103" s="5" t="s">
        <v>21</v>
      </c>
      <c r="G103" s="5" t="s">
        <v>86</v>
      </c>
      <c r="H103" s="5" t="s">
        <v>24</v>
      </c>
      <c r="I103" s="5" t="s">
        <v>47</v>
      </c>
      <c r="J103" s="5" t="s">
        <v>25</v>
      </c>
      <c r="K103" s="5" t="s">
        <v>87</v>
      </c>
      <c r="L103" s="5" t="s">
        <v>471</v>
      </c>
      <c r="M103" s="5" t="s">
        <v>472</v>
      </c>
      <c r="N103" s="5" t="s">
        <v>473</v>
      </c>
    </row>
    <row r="104" spans="1:14" ht="12.75">
      <c r="A104" s="3">
        <v>42867.656596851855</v>
      </c>
      <c r="B104" s="5" t="s">
        <v>474</v>
      </c>
      <c r="C104" s="5" t="s">
        <v>475</v>
      </c>
      <c r="D104" s="5" t="s">
        <v>19</v>
      </c>
      <c r="E104" s="5" t="s">
        <v>40</v>
      </c>
      <c r="F104" s="5" t="s">
        <v>33</v>
      </c>
      <c r="G104" s="5" t="s">
        <v>22</v>
      </c>
      <c r="H104" s="5" t="s">
        <v>47</v>
      </c>
      <c r="I104" s="5" t="s">
        <v>24</v>
      </c>
      <c r="J104" s="5" t="s">
        <v>25</v>
      </c>
      <c r="K104" s="5" t="s">
        <v>215</v>
      </c>
      <c r="L104" s="5" t="s">
        <v>476</v>
      </c>
      <c r="M104" s="5" t="s">
        <v>477</v>
      </c>
    </row>
    <row r="105" spans="1:14" ht="12.75">
      <c r="A105" s="3">
        <v>42867.656630983794</v>
      </c>
      <c r="B105" s="5" t="s">
        <v>478</v>
      </c>
      <c r="C105" s="5" t="s">
        <v>479</v>
      </c>
      <c r="D105" s="5" t="s">
        <v>32</v>
      </c>
      <c r="E105" s="5" t="s">
        <v>20</v>
      </c>
      <c r="F105" s="5" t="s">
        <v>33</v>
      </c>
      <c r="G105" s="5" t="s">
        <v>86</v>
      </c>
      <c r="H105" s="5" t="s">
        <v>24</v>
      </c>
      <c r="I105" s="5" t="s">
        <v>47</v>
      </c>
      <c r="J105" s="5" t="s">
        <v>25</v>
      </c>
      <c r="K105" s="5" t="s">
        <v>201</v>
      </c>
      <c r="L105" s="5" t="s">
        <v>480</v>
      </c>
    </row>
    <row r="106" spans="1:14" ht="12.75">
      <c r="A106" s="3">
        <v>42867.656716666665</v>
      </c>
      <c r="B106" s="5" t="s">
        <v>481</v>
      </c>
      <c r="C106" s="5" t="s">
        <v>31</v>
      </c>
      <c r="D106" s="5" t="s">
        <v>19</v>
      </c>
      <c r="E106" s="5" t="s">
        <v>40</v>
      </c>
      <c r="F106" s="5" t="s">
        <v>33</v>
      </c>
      <c r="G106" s="5" t="s">
        <v>22</v>
      </c>
      <c r="H106" s="5" t="s">
        <v>61</v>
      </c>
      <c r="I106" s="5" t="s">
        <v>24</v>
      </c>
      <c r="J106" s="5" t="s">
        <v>42</v>
      </c>
      <c r="K106" s="5" t="s">
        <v>325</v>
      </c>
      <c r="L106" s="5" t="s">
        <v>482</v>
      </c>
      <c r="M106" s="5" t="s">
        <v>483</v>
      </c>
      <c r="N106" s="5" t="s">
        <v>484</v>
      </c>
    </row>
    <row r="107" spans="1:14" ht="12.75">
      <c r="A107" s="3">
        <v>42867.657052314811</v>
      </c>
      <c r="B107" s="5" t="s">
        <v>485</v>
      </c>
      <c r="C107" s="5" t="s">
        <v>486</v>
      </c>
      <c r="D107" s="5" t="s">
        <v>19</v>
      </c>
      <c r="E107" s="5" t="s">
        <v>40</v>
      </c>
      <c r="F107" s="5" t="s">
        <v>21</v>
      </c>
      <c r="G107" s="5" t="s">
        <v>22</v>
      </c>
      <c r="H107" s="5" t="s">
        <v>25</v>
      </c>
      <c r="I107" s="5" t="s">
        <v>24</v>
      </c>
      <c r="J107" s="5" t="s">
        <v>42</v>
      </c>
      <c r="K107" s="5" t="s">
        <v>35</v>
      </c>
      <c r="L107" s="5" t="s">
        <v>487</v>
      </c>
      <c r="M107" s="5" t="s">
        <v>488</v>
      </c>
      <c r="N107" s="5" t="s">
        <v>445</v>
      </c>
    </row>
    <row r="108" spans="1:14" ht="12.75">
      <c r="A108" s="3">
        <v>42867.657086956024</v>
      </c>
      <c r="B108" s="5" t="s">
        <v>489</v>
      </c>
      <c r="C108" s="5" t="s">
        <v>490</v>
      </c>
      <c r="D108" s="5" t="s">
        <v>32</v>
      </c>
      <c r="E108" s="5" t="s">
        <v>40</v>
      </c>
      <c r="F108" s="5" t="s">
        <v>46</v>
      </c>
      <c r="G108" s="5" t="s">
        <v>22</v>
      </c>
      <c r="H108" s="5" t="s">
        <v>24</v>
      </c>
      <c r="I108" s="5" t="s">
        <v>24</v>
      </c>
      <c r="J108" s="5" t="s">
        <v>25</v>
      </c>
      <c r="K108" s="5" t="s">
        <v>87</v>
      </c>
      <c r="L108" s="5" t="s">
        <v>491</v>
      </c>
      <c r="M108" s="5" t="s">
        <v>492</v>
      </c>
      <c r="N108" s="5" t="s">
        <v>493</v>
      </c>
    </row>
    <row r="109" spans="1:14" ht="12.75">
      <c r="A109" s="6">
        <v>42867.657190520833</v>
      </c>
      <c r="B109" s="7" t="s">
        <v>494</v>
      </c>
      <c r="C109" s="7" t="s">
        <v>495</v>
      </c>
      <c r="D109" s="7" t="s">
        <v>19</v>
      </c>
      <c r="E109" s="7" t="s">
        <v>40</v>
      </c>
      <c r="F109" s="7" t="s">
        <v>33</v>
      </c>
      <c r="G109" s="7" t="s">
        <v>22</v>
      </c>
      <c r="H109" s="7" t="s">
        <v>24</v>
      </c>
      <c r="I109" s="7" t="s">
        <v>25</v>
      </c>
      <c r="J109" s="7" t="s">
        <v>23</v>
      </c>
      <c r="K109" s="7" t="s">
        <v>140</v>
      </c>
      <c r="L109" s="7" t="s">
        <v>496</v>
      </c>
      <c r="M109" s="7" t="s">
        <v>497</v>
      </c>
      <c r="N109" s="7" t="s">
        <v>498</v>
      </c>
    </row>
    <row r="110" spans="1:14" ht="12.75">
      <c r="A110" s="3">
        <v>42867.657207372686</v>
      </c>
      <c r="B110" s="5" t="s">
        <v>499</v>
      </c>
      <c r="C110" s="5" t="s">
        <v>500</v>
      </c>
      <c r="D110" s="5" t="s">
        <v>19</v>
      </c>
      <c r="E110" s="5" t="s">
        <v>40</v>
      </c>
      <c r="F110" s="5" t="s">
        <v>21</v>
      </c>
      <c r="G110" s="5" t="s">
        <v>41</v>
      </c>
      <c r="H110" s="5" t="s">
        <v>23</v>
      </c>
      <c r="I110" s="5" t="s">
        <v>48</v>
      </c>
      <c r="J110" s="5" t="s">
        <v>24</v>
      </c>
      <c r="K110" s="5" t="s">
        <v>87</v>
      </c>
      <c r="L110" s="5" t="s">
        <v>501</v>
      </c>
      <c r="M110" s="5" t="s">
        <v>502</v>
      </c>
    </row>
    <row r="111" spans="1:14" ht="12.75">
      <c r="A111" s="3">
        <v>42867.657289317125</v>
      </c>
      <c r="B111" s="5" t="s">
        <v>503</v>
      </c>
      <c r="C111" s="5" t="s">
        <v>504</v>
      </c>
      <c r="D111" s="5" t="s">
        <v>32</v>
      </c>
      <c r="E111" s="5" t="s">
        <v>20</v>
      </c>
      <c r="F111" s="5" t="s">
        <v>33</v>
      </c>
      <c r="G111" s="5" t="s">
        <v>41</v>
      </c>
      <c r="H111" s="5" t="s">
        <v>42</v>
      </c>
      <c r="I111" s="5" t="s">
        <v>48</v>
      </c>
      <c r="J111" s="5" t="s">
        <v>47</v>
      </c>
      <c r="K111" s="5" t="s">
        <v>87</v>
      </c>
      <c r="L111" s="5" t="s">
        <v>505</v>
      </c>
      <c r="M111" s="5" t="s">
        <v>506</v>
      </c>
    </row>
    <row r="112" spans="1:14" ht="12.75">
      <c r="A112" s="3">
        <v>42867.657410960644</v>
      </c>
      <c r="B112" s="5" t="s">
        <v>507</v>
      </c>
      <c r="C112" s="5" t="s">
        <v>508</v>
      </c>
      <c r="D112" s="5" t="s">
        <v>19</v>
      </c>
      <c r="E112" s="5" t="s">
        <v>40</v>
      </c>
      <c r="F112" s="5" t="s">
        <v>21</v>
      </c>
      <c r="G112" s="5" t="s">
        <v>41</v>
      </c>
      <c r="H112" s="5" t="s">
        <v>24</v>
      </c>
      <c r="I112" s="5" t="s">
        <v>34</v>
      </c>
      <c r="J112" s="5" t="s">
        <v>25</v>
      </c>
      <c r="K112" s="5" t="s">
        <v>49</v>
      </c>
      <c r="L112" s="5" t="s">
        <v>509</v>
      </c>
      <c r="M112" s="5" t="s">
        <v>510</v>
      </c>
      <c r="N112" s="5" t="s">
        <v>511</v>
      </c>
    </row>
    <row r="113" spans="1:14" ht="12.75">
      <c r="A113" s="3">
        <v>42867.65747450231</v>
      </c>
      <c r="B113" s="5" t="s">
        <v>512</v>
      </c>
      <c r="C113" s="5" t="s">
        <v>513</v>
      </c>
      <c r="D113" s="5" t="s">
        <v>19</v>
      </c>
      <c r="E113" s="5" t="s">
        <v>40</v>
      </c>
      <c r="F113" s="5" t="s">
        <v>33</v>
      </c>
      <c r="G113" s="5" t="s">
        <v>86</v>
      </c>
      <c r="H113" s="5" t="s">
        <v>24</v>
      </c>
      <c r="I113" s="5" t="s">
        <v>34</v>
      </c>
      <c r="J113" s="5" t="s">
        <v>25</v>
      </c>
      <c r="K113" s="5" t="s">
        <v>87</v>
      </c>
      <c r="L113" s="5" t="s">
        <v>514</v>
      </c>
      <c r="M113" s="5" t="s">
        <v>515</v>
      </c>
    </row>
    <row r="114" spans="1:14" ht="12.75">
      <c r="A114" s="3">
        <v>42867.657535081016</v>
      </c>
      <c r="B114" s="5" t="s">
        <v>516</v>
      </c>
      <c r="C114" s="5" t="s">
        <v>85</v>
      </c>
      <c r="D114" s="5" t="s">
        <v>19</v>
      </c>
      <c r="E114" s="5" t="s">
        <v>40</v>
      </c>
      <c r="F114" s="5" t="s">
        <v>46</v>
      </c>
      <c r="G114" s="5" t="s">
        <v>86</v>
      </c>
      <c r="H114" s="5" t="s">
        <v>47</v>
      </c>
      <c r="I114" s="5" t="s">
        <v>24</v>
      </c>
      <c r="J114" s="5" t="s">
        <v>23</v>
      </c>
      <c r="K114" s="5" t="s">
        <v>352</v>
      </c>
      <c r="L114" s="5" t="s">
        <v>517</v>
      </c>
      <c r="M114" s="5" t="s">
        <v>518</v>
      </c>
      <c r="N114" s="5" t="s">
        <v>519</v>
      </c>
    </row>
    <row r="115" spans="1:14" ht="12.75">
      <c r="A115" s="3">
        <v>42867.65771673611</v>
      </c>
      <c r="B115" s="5" t="s">
        <v>520</v>
      </c>
      <c r="C115" s="5" t="s">
        <v>261</v>
      </c>
      <c r="D115" s="5" t="s">
        <v>32</v>
      </c>
      <c r="E115" s="5" t="s">
        <v>40</v>
      </c>
      <c r="F115" s="5" t="s">
        <v>33</v>
      </c>
      <c r="G115" s="5" t="s">
        <v>41</v>
      </c>
      <c r="H115" s="5" t="s">
        <v>24</v>
      </c>
      <c r="I115" s="5" t="s">
        <v>23</v>
      </c>
      <c r="J115" s="5" t="s">
        <v>47</v>
      </c>
      <c r="K115" s="5" t="s">
        <v>87</v>
      </c>
      <c r="L115" s="5" t="s">
        <v>521</v>
      </c>
      <c r="M115" s="5" t="s">
        <v>522</v>
      </c>
      <c r="N115" s="5" t="s">
        <v>523</v>
      </c>
    </row>
    <row r="116" spans="1:14" ht="12.75">
      <c r="A116" s="3">
        <v>42867.657758159723</v>
      </c>
      <c r="B116" s="5" t="s">
        <v>524</v>
      </c>
      <c r="C116" s="5" t="s">
        <v>525</v>
      </c>
      <c r="D116" s="5" t="s">
        <v>19</v>
      </c>
      <c r="E116" s="5" t="s">
        <v>40</v>
      </c>
      <c r="F116" s="5" t="s">
        <v>21</v>
      </c>
      <c r="G116" s="5" t="s">
        <v>22</v>
      </c>
      <c r="H116" s="5" t="s">
        <v>24</v>
      </c>
      <c r="I116" s="5" t="s">
        <v>25</v>
      </c>
      <c r="J116" s="5" t="s">
        <v>42</v>
      </c>
      <c r="K116" s="5" t="s">
        <v>108</v>
      </c>
      <c r="L116" s="5" t="s">
        <v>526</v>
      </c>
    </row>
    <row r="117" spans="1:14" ht="12.75">
      <c r="A117" s="3">
        <v>42867.657759490743</v>
      </c>
      <c r="B117" s="5" t="s">
        <v>527</v>
      </c>
      <c r="C117" s="5" t="s">
        <v>528</v>
      </c>
      <c r="D117" s="5" t="s">
        <v>32</v>
      </c>
      <c r="E117" s="5" t="s">
        <v>40</v>
      </c>
      <c r="F117" s="5" t="s">
        <v>33</v>
      </c>
      <c r="G117" s="5" t="s">
        <v>86</v>
      </c>
      <c r="H117" s="5" t="s">
        <v>24</v>
      </c>
      <c r="I117" s="5" t="s">
        <v>47</v>
      </c>
      <c r="J117" s="5" t="s">
        <v>47</v>
      </c>
      <c r="K117" s="5" t="s">
        <v>108</v>
      </c>
      <c r="L117" s="5" t="s">
        <v>529</v>
      </c>
      <c r="M117" s="5" t="s">
        <v>530</v>
      </c>
    </row>
    <row r="118" spans="1:14" ht="12.75">
      <c r="A118" s="3">
        <v>42867.657784201394</v>
      </c>
      <c r="B118" s="5" t="s">
        <v>531</v>
      </c>
      <c r="C118" s="5" t="s">
        <v>532</v>
      </c>
      <c r="D118" s="5" t="s">
        <v>19</v>
      </c>
      <c r="E118" s="5" t="s">
        <v>40</v>
      </c>
      <c r="F118" s="5" t="s">
        <v>33</v>
      </c>
      <c r="G118" s="5" t="s">
        <v>22</v>
      </c>
      <c r="H118" s="5" t="s">
        <v>24</v>
      </c>
      <c r="I118" s="5" t="s">
        <v>25</v>
      </c>
      <c r="J118" s="5" t="s">
        <v>61</v>
      </c>
      <c r="K118" s="5" t="s">
        <v>80</v>
      </c>
      <c r="L118" s="5" t="s">
        <v>533</v>
      </c>
      <c r="M118" s="5" t="s">
        <v>534</v>
      </c>
      <c r="N118" s="5" t="s">
        <v>535</v>
      </c>
    </row>
    <row r="119" spans="1:14" ht="12.75">
      <c r="A119" s="6">
        <v>42867.657795879626</v>
      </c>
      <c r="B119" s="7" t="s">
        <v>536</v>
      </c>
      <c r="C119" s="7" t="s">
        <v>537</v>
      </c>
      <c r="D119" s="7" t="s">
        <v>19</v>
      </c>
      <c r="E119" s="7" t="s">
        <v>40</v>
      </c>
      <c r="F119" s="7" t="s">
        <v>21</v>
      </c>
      <c r="G119" s="7" t="s">
        <v>41</v>
      </c>
      <c r="H119" s="7" t="s">
        <v>24</v>
      </c>
      <c r="I119" s="7" t="s">
        <v>34</v>
      </c>
      <c r="J119" s="7" t="s">
        <v>24</v>
      </c>
      <c r="K119" s="7" t="s">
        <v>96</v>
      </c>
      <c r="L119" s="7" t="s">
        <v>538</v>
      </c>
      <c r="M119" s="8"/>
      <c r="N119" s="8"/>
    </row>
    <row r="120" spans="1:14" ht="12.75">
      <c r="A120" s="3">
        <v>42867.657836967592</v>
      </c>
      <c r="B120" s="5" t="s">
        <v>539</v>
      </c>
      <c r="C120" s="5" t="s">
        <v>540</v>
      </c>
      <c r="D120" s="5" t="s">
        <v>32</v>
      </c>
      <c r="E120" s="5" t="s">
        <v>40</v>
      </c>
      <c r="F120" s="5" t="s">
        <v>33</v>
      </c>
      <c r="G120" s="5" t="s">
        <v>22</v>
      </c>
      <c r="H120" s="5" t="s">
        <v>24</v>
      </c>
      <c r="I120" s="5" t="s">
        <v>25</v>
      </c>
      <c r="J120" s="5" t="s">
        <v>42</v>
      </c>
      <c r="K120" s="5" t="s">
        <v>35</v>
      </c>
      <c r="L120" s="5" t="s">
        <v>541</v>
      </c>
      <c r="M120" s="5" t="s">
        <v>542</v>
      </c>
    </row>
    <row r="121" spans="1:14" ht="12.75">
      <c r="A121" s="3">
        <v>42867.657843506946</v>
      </c>
      <c r="B121" s="5" t="s">
        <v>543</v>
      </c>
      <c r="C121" s="5" t="s">
        <v>544</v>
      </c>
      <c r="D121" s="5" t="s">
        <v>32</v>
      </c>
      <c r="E121" s="5" t="s">
        <v>20</v>
      </c>
      <c r="F121" s="5" t="s">
        <v>33</v>
      </c>
      <c r="G121" s="5" t="s">
        <v>22</v>
      </c>
      <c r="H121" s="5" t="s">
        <v>24</v>
      </c>
      <c r="I121" s="5" t="s">
        <v>47</v>
      </c>
      <c r="J121" s="5" t="s">
        <v>23</v>
      </c>
      <c r="K121" s="5" t="s">
        <v>545</v>
      </c>
      <c r="L121" s="5" t="s">
        <v>546</v>
      </c>
      <c r="M121" s="5" t="s">
        <v>547</v>
      </c>
      <c r="N121" s="5" t="s">
        <v>548</v>
      </c>
    </row>
    <row r="122" spans="1:14" ht="12.75">
      <c r="A122" s="3">
        <v>42867.657851053242</v>
      </c>
      <c r="B122" s="5" t="s">
        <v>549</v>
      </c>
      <c r="C122" s="5" t="s">
        <v>550</v>
      </c>
      <c r="D122" s="5" t="s">
        <v>32</v>
      </c>
      <c r="E122" s="5" t="s">
        <v>20</v>
      </c>
      <c r="F122" s="5" t="s">
        <v>33</v>
      </c>
      <c r="G122" s="5" t="s">
        <v>41</v>
      </c>
      <c r="H122" s="5" t="s">
        <v>47</v>
      </c>
      <c r="I122" s="5" t="s">
        <v>48</v>
      </c>
      <c r="J122" s="5" t="s">
        <v>24</v>
      </c>
      <c r="K122" s="5" t="s">
        <v>108</v>
      </c>
      <c r="L122" s="5" t="s">
        <v>551</v>
      </c>
      <c r="M122" s="5" t="s">
        <v>552</v>
      </c>
    </row>
    <row r="123" spans="1:14" ht="12.75">
      <c r="A123" s="3">
        <v>42867.657856388891</v>
      </c>
      <c r="B123" s="5" t="s">
        <v>553</v>
      </c>
      <c r="C123" s="5" t="s">
        <v>168</v>
      </c>
      <c r="D123" s="5" t="s">
        <v>19</v>
      </c>
      <c r="E123" s="5" t="s">
        <v>40</v>
      </c>
      <c r="F123" s="5" t="s">
        <v>33</v>
      </c>
      <c r="G123" s="5" t="s">
        <v>41</v>
      </c>
      <c r="H123" s="5" t="s">
        <v>47</v>
      </c>
      <c r="I123" s="5" t="s">
        <v>24</v>
      </c>
      <c r="J123" s="5" t="s">
        <v>42</v>
      </c>
      <c r="K123" s="5" t="s">
        <v>156</v>
      </c>
      <c r="L123" s="5" t="s">
        <v>554</v>
      </c>
      <c r="M123" s="5" t="s">
        <v>555</v>
      </c>
      <c r="N123" s="5" t="s">
        <v>556</v>
      </c>
    </row>
    <row r="124" spans="1:14" ht="12.75">
      <c r="A124" s="3">
        <v>42867.657884618056</v>
      </c>
      <c r="B124" s="5" t="s">
        <v>557</v>
      </c>
      <c r="C124" s="5" t="s">
        <v>558</v>
      </c>
      <c r="D124" s="5" t="s">
        <v>19</v>
      </c>
      <c r="E124" s="5" t="s">
        <v>40</v>
      </c>
      <c r="F124" s="5" t="s">
        <v>33</v>
      </c>
      <c r="G124" s="5" t="s">
        <v>41</v>
      </c>
      <c r="H124" s="5" t="s">
        <v>24</v>
      </c>
      <c r="I124" s="5" t="s">
        <v>25</v>
      </c>
      <c r="J124" s="5" t="s">
        <v>42</v>
      </c>
      <c r="K124" s="5" t="s">
        <v>80</v>
      </c>
      <c r="L124" s="5" t="s">
        <v>559</v>
      </c>
    </row>
    <row r="125" spans="1:14" ht="12.75">
      <c r="A125" s="3">
        <v>42867.657933101851</v>
      </c>
      <c r="B125" s="5" t="s">
        <v>560</v>
      </c>
      <c r="C125" s="5" t="s">
        <v>561</v>
      </c>
      <c r="D125" s="5" t="s">
        <v>19</v>
      </c>
      <c r="E125" s="5" t="s">
        <v>40</v>
      </c>
      <c r="F125" s="5" t="s">
        <v>21</v>
      </c>
      <c r="G125" s="5" t="s">
        <v>41</v>
      </c>
      <c r="H125" s="5" t="s">
        <v>24</v>
      </c>
      <c r="I125" s="5" t="s">
        <v>34</v>
      </c>
      <c r="J125" s="5" t="s">
        <v>25</v>
      </c>
      <c r="K125" s="5" t="s">
        <v>80</v>
      </c>
      <c r="L125" s="5" t="s">
        <v>562</v>
      </c>
      <c r="M125" s="5" t="s">
        <v>563</v>
      </c>
      <c r="N125" s="5" t="s">
        <v>564</v>
      </c>
    </row>
    <row r="126" spans="1:14" ht="12.75">
      <c r="A126" s="3">
        <v>42867.658108067131</v>
      </c>
      <c r="B126" s="5" t="s">
        <v>565</v>
      </c>
      <c r="C126" s="5" t="s">
        <v>565</v>
      </c>
      <c r="D126" s="5" t="s">
        <v>19</v>
      </c>
      <c r="E126" s="5" t="s">
        <v>20</v>
      </c>
      <c r="F126" s="5" t="s">
        <v>46</v>
      </c>
      <c r="G126" s="5" t="s">
        <v>86</v>
      </c>
      <c r="H126" s="5" t="s">
        <v>24</v>
      </c>
      <c r="I126" s="5" t="s">
        <v>25</v>
      </c>
      <c r="J126" s="5" t="s">
        <v>42</v>
      </c>
      <c r="K126" s="5" t="s">
        <v>26</v>
      </c>
      <c r="L126" s="5" t="s">
        <v>566</v>
      </c>
    </row>
    <row r="127" spans="1:14" ht="12.75">
      <c r="A127" s="3">
        <v>42867.658200196762</v>
      </c>
      <c r="B127" s="5" t="s">
        <v>567</v>
      </c>
      <c r="C127" s="5" t="s">
        <v>568</v>
      </c>
      <c r="D127" s="5" t="s">
        <v>32</v>
      </c>
      <c r="E127" s="5" t="s">
        <v>40</v>
      </c>
      <c r="F127" s="5" t="s">
        <v>21</v>
      </c>
      <c r="G127" s="5" t="s">
        <v>41</v>
      </c>
      <c r="H127" s="5" t="s">
        <v>24</v>
      </c>
      <c r="I127" s="5" t="s">
        <v>48</v>
      </c>
      <c r="J127" s="5" t="s">
        <v>42</v>
      </c>
      <c r="K127" s="5" t="s">
        <v>108</v>
      </c>
      <c r="L127" s="5" t="s">
        <v>118</v>
      </c>
      <c r="M127" s="5" t="s">
        <v>334</v>
      </c>
      <c r="N127" s="5" t="s">
        <v>569</v>
      </c>
    </row>
    <row r="128" spans="1:14" ht="12.75">
      <c r="A128" s="3">
        <v>42867.658253553236</v>
      </c>
      <c r="B128" s="5" t="s">
        <v>570</v>
      </c>
      <c r="C128" s="5" t="s">
        <v>571</v>
      </c>
      <c r="D128" s="5" t="s">
        <v>19</v>
      </c>
      <c r="E128" s="5" t="s">
        <v>20</v>
      </c>
      <c r="F128" s="5" t="s">
        <v>33</v>
      </c>
      <c r="G128" s="5" t="s">
        <v>41</v>
      </c>
      <c r="H128" s="5" t="s">
        <v>24</v>
      </c>
      <c r="I128" s="5" t="s">
        <v>48</v>
      </c>
      <c r="J128" s="5" t="s">
        <v>25</v>
      </c>
      <c r="K128" s="5" t="s">
        <v>352</v>
      </c>
      <c r="L128" s="5" t="s">
        <v>572</v>
      </c>
      <c r="M128" s="5" t="s">
        <v>573</v>
      </c>
      <c r="N128" s="5" t="s">
        <v>574</v>
      </c>
    </row>
    <row r="129" spans="1:14" ht="12.75">
      <c r="A129" s="6">
        <v>42867.658295439818</v>
      </c>
      <c r="B129" s="7" t="s">
        <v>575</v>
      </c>
      <c r="C129" s="7" t="s">
        <v>561</v>
      </c>
      <c r="D129" s="7" t="s">
        <v>19</v>
      </c>
      <c r="E129" s="7" t="s">
        <v>40</v>
      </c>
      <c r="F129" s="7" t="s">
        <v>21</v>
      </c>
      <c r="G129" s="7" t="s">
        <v>22</v>
      </c>
      <c r="H129" s="7" t="s">
        <v>24</v>
      </c>
      <c r="I129" s="7" t="s">
        <v>25</v>
      </c>
      <c r="J129" s="7" t="s">
        <v>47</v>
      </c>
      <c r="K129" s="7" t="s">
        <v>35</v>
      </c>
      <c r="L129" s="7" t="s">
        <v>576</v>
      </c>
      <c r="M129" s="8"/>
      <c r="N129" s="8"/>
    </row>
    <row r="130" spans="1:14" ht="12.75">
      <c r="A130" s="3">
        <v>42867.658420740743</v>
      </c>
      <c r="B130" s="5" t="s">
        <v>577</v>
      </c>
      <c r="C130" s="5" t="s">
        <v>561</v>
      </c>
      <c r="D130" s="5" t="s">
        <v>19</v>
      </c>
      <c r="E130" s="5" t="s">
        <v>40</v>
      </c>
      <c r="F130" s="5" t="s">
        <v>21</v>
      </c>
      <c r="G130" s="5" t="s">
        <v>41</v>
      </c>
      <c r="H130" s="5" t="s">
        <v>24</v>
      </c>
      <c r="I130" s="5" t="s">
        <v>34</v>
      </c>
      <c r="J130" s="5" t="s">
        <v>61</v>
      </c>
      <c r="K130" s="5" t="s">
        <v>96</v>
      </c>
      <c r="L130" s="5" t="s">
        <v>578</v>
      </c>
      <c r="M130" s="5" t="s">
        <v>579</v>
      </c>
    </row>
    <row r="131" spans="1:14" ht="12.75">
      <c r="A131" s="3">
        <v>42867.658434212964</v>
      </c>
      <c r="B131" s="5" t="s">
        <v>580</v>
      </c>
      <c r="C131" s="5" t="s">
        <v>581</v>
      </c>
      <c r="D131" s="5" t="s">
        <v>19</v>
      </c>
      <c r="E131" s="5" t="s">
        <v>40</v>
      </c>
      <c r="F131" s="5" t="s">
        <v>46</v>
      </c>
      <c r="G131" s="5" t="s">
        <v>22</v>
      </c>
      <c r="H131" s="5" t="s">
        <v>24</v>
      </c>
      <c r="I131" s="5" t="s">
        <v>48</v>
      </c>
      <c r="J131" s="5" t="s">
        <v>42</v>
      </c>
      <c r="K131" s="5" t="s">
        <v>140</v>
      </c>
      <c r="L131" s="5" t="s">
        <v>582</v>
      </c>
      <c r="M131" s="5" t="s">
        <v>583</v>
      </c>
    </row>
    <row r="132" spans="1:14" ht="12.75">
      <c r="A132" s="3">
        <v>42867.658478993057</v>
      </c>
      <c r="B132" s="5" t="s">
        <v>584</v>
      </c>
      <c r="C132" s="5" t="s">
        <v>585</v>
      </c>
      <c r="D132" s="5" t="s">
        <v>19</v>
      </c>
      <c r="E132" s="5" t="s">
        <v>40</v>
      </c>
      <c r="F132" s="5" t="s">
        <v>46</v>
      </c>
      <c r="G132" s="5" t="s">
        <v>22</v>
      </c>
      <c r="H132" s="5" t="s">
        <v>47</v>
      </c>
      <c r="I132" s="5" t="s">
        <v>24</v>
      </c>
      <c r="J132" s="5" t="s">
        <v>25</v>
      </c>
      <c r="K132" s="5" t="s">
        <v>87</v>
      </c>
      <c r="L132" s="5" t="s">
        <v>586</v>
      </c>
      <c r="M132" s="5" t="s">
        <v>587</v>
      </c>
      <c r="N132" s="5" t="s">
        <v>588</v>
      </c>
    </row>
    <row r="133" spans="1:14" ht="12.75">
      <c r="A133" s="3">
        <v>42867.65857388889</v>
      </c>
      <c r="B133" s="5" t="s">
        <v>589</v>
      </c>
      <c r="C133" s="5" t="s">
        <v>590</v>
      </c>
      <c r="D133" s="5" t="s">
        <v>32</v>
      </c>
      <c r="E133" s="5" t="s">
        <v>20</v>
      </c>
      <c r="F133" s="5" t="s">
        <v>33</v>
      </c>
      <c r="G133" s="5" t="s">
        <v>41</v>
      </c>
      <c r="H133" s="5" t="s">
        <v>24</v>
      </c>
      <c r="I133" s="5" t="s">
        <v>34</v>
      </c>
      <c r="J133" s="5" t="s">
        <v>47</v>
      </c>
      <c r="K133" s="5" t="s">
        <v>35</v>
      </c>
      <c r="L133" s="5" t="s">
        <v>591</v>
      </c>
      <c r="M133" s="5" t="s">
        <v>592</v>
      </c>
      <c r="N133" s="5" t="s">
        <v>593</v>
      </c>
    </row>
    <row r="134" spans="1:14" ht="12.75">
      <c r="A134" s="3">
        <v>42867.658580613424</v>
      </c>
      <c r="B134" s="5" t="s">
        <v>594</v>
      </c>
      <c r="C134" s="5" t="s">
        <v>255</v>
      </c>
      <c r="D134" s="5" t="s">
        <v>19</v>
      </c>
      <c r="E134" s="5" t="s">
        <v>20</v>
      </c>
      <c r="F134" s="5" t="s">
        <v>33</v>
      </c>
      <c r="G134" s="5" t="s">
        <v>22</v>
      </c>
      <c r="H134" s="5" t="s">
        <v>24</v>
      </c>
      <c r="I134" s="5" t="s">
        <v>34</v>
      </c>
      <c r="J134" s="5" t="s">
        <v>25</v>
      </c>
      <c r="K134" s="5" t="s">
        <v>35</v>
      </c>
      <c r="L134" s="5" t="s">
        <v>595</v>
      </c>
      <c r="M134" s="5" t="s">
        <v>596</v>
      </c>
      <c r="N134" s="5" t="s">
        <v>597</v>
      </c>
    </row>
    <row r="135" spans="1:14" ht="12.75">
      <c r="A135" s="3">
        <v>42867.658620729169</v>
      </c>
      <c r="B135" s="5" t="s">
        <v>598</v>
      </c>
      <c r="C135" s="5" t="s">
        <v>599</v>
      </c>
      <c r="D135" s="5" t="s">
        <v>32</v>
      </c>
      <c r="E135" s="5" t="s">
        <v>40</v>
      </c>
      <c r="F135" s="5" t="s">
        <v>46</v>
      </c>
      <c r="G135" s="5" t="s">
        <v>22</v>
      </c>
      <c r="H135" s="5" t="s">
        <v>24</v>
      </c>
      <c r="I135" s="5" t="s">
        <v>25</v>
      </c>
      <c r="J135" s="5" t="s">
        <v>47</v>
      </c>
      <c r="K135" s="5" t="s">
        <v>80</v>
      </c>
      <c r="L135" s="5" t="s">
        <v>600</v>
      </c>
      <c r="M135" s="5" t="s">
        <v>601</v>
      </c>
      <c r="N135" s="5" t="s">
        <v>602</v>
      </c>
    </row>
    <row r="136" spans="1:14" ht="12.75">
      <c r="A136" s="3">
        <v>42867.658666655094</v>
      </c>
      <c r="B136" s="5" t="s">
        <v>603</v>
      </c>
      <c r="C136" s="5" t="s">
        <v>504</v>
      </c>
      <c r="D136" s="5" t="s">
        <v>32</v>
      </c>
      <c r="E136" s="5" t="s">
        <v>20</v>
      </c>
      <c r="F136" s="5" t="s">
        <v>33</v>
      </c>
      <c r="G136" s="5" t="s">
        <v>41</v>
      </c>
      <c r="H136" s="5" t="s">
        <v>61</v>
      </c>
      <c r="I136" s="5" t="s">
        <v>47</v>
      </c>
      <c r="J136" s="5" t="s">
        <v>24</v>
      </c>
      <c r="K136" s="5" t="s">
        <v>49</v>
      </c>
      <c r="L136" s="5" t="s">
        <v>604</v>
      </c>
      <c r="M136" s="5" t="s">
        <v>605</v>
      </c>
    </row>
    <row r="137" spans="1:14" ht="12.75">
      <c r="A137" s="3">
        <v>42867.658785729167</v>
      </c>
      <c r="B137" s="5" t="s">
        <v>606</v>
      </c>
      <c r="C137" s="5" t="s">
        <v>607</v>
      </c>
      <c r="D137" s="5" t="s">
        <v>32</v>
      </c>
      <c r="E137" s="5" t="s">
        <v>40</v>
      </c>
      <c r="F137" s="5" t="s">
        <v>33</v>
      </c>
      <c r="G137" s="5" t="s">
        <v>41</v>
      </c>
      <c r="H137" s="5" t="s">
        <v>24</v>
      </c>
      <c r="I137" s="5" t="s">
        <v>47</v>
      </c>
      <c r="J137" s="5" t="s">
        <v>42</v>
      </c>
      <c r="K137" s="5" t="s">
        <v>215</v>
      </c>
      <c r="L137" s="5" t="s">
        <v>608</v>
      </c>
      <c r="M137" s="5" t="s">
        <v>609</v>
      </c>
      <c r="N137" s="5" t="s">
        <v>610</v>
      </c>
    </row>
    <row r="138" spans="1:14" ht="12.75">
      <c r="A138" s="3">
        <v>42867.65892736111</v>
      </c>
      <c r="B138" s="5" t="s">
        <v>611</v>
      </c>
      <c r="C138" s="5" t="s">
        <v>612</v>
      </c>
      <c r="D138" s="5" t="s">
        <v>32</v>
      </c>
      <c r="E138" s="5" t="s">
        <v>20</v>
      </c>
      <c r="F138" s="5" t="s">
        <v>46</v>
      </c>
      <c r="G138" s="5" t="s">
        <v>41</v>
      </c>
      <c r="H138" s="5" t="s">
        <v>24</v>
      </c>
      <c r="I138" s="5" t="s">
        <v>48</v>
      </c>
      <c r="J138" s="5" t="s">
        <v>42</v>
      </c>
      <c r="K138" s="5" t="s">
        <v>96</v>
      </c>
      <c r="L138" s="5" t="s">
        <v>613</v>
      </c>
      <c r="M138" s="5" t="s">
        <v>614</v>
      </c>
      <c r="N138" s="5" t="s">
        <v>615</v>
      </c>
    </row>
    <row r="139" spans="1:14" ht="12.75">
      <c r="A139" s="6">
        <v>42867.658948807875</v>
      </c>
      <c r="B139" s="7" t="s">
        <v>616</v>
      </c>
      <c r="C139" s="7" t="s">
        <v>540</v>
      </c>
      <c r="D139" s="7" t="s">
        <v>19</v>
      </c>
      <c r="E139" s="7" t="s">
        <v>40</v>
      </c>
      <c r="F139" s="7" t="s">
        <v>33</v>
      </c>
      <c r="G139" s="7" t="s">
        <v>22</v>
      </c>
      <c r="H139" s="7" t="s">
        <v>47</v>
      </c>
      <c r="I139" s="7" t="s">
        <v>24</v>
      </c>
      <c r="J139" s="7" t="s">
        <v>25</v>
      </c>
      <c r="K139" s="7" t="s">
        <v>87</v>
      </c>
      <c r="L139" s="7" t="s">
        <v>617</v>
      </c>
      <c r="M139" s="7" t="s">
        <v>618</v>
      </c>
      <c r="N139" s="7" t="s">
        <v>619</v>
      </c>
    </row>
    <row r="140" spans="1:14" ht="12.75">
      <c r="A140" s="3">
        <v>42867.659052627314</v>
      </c>
      <c r="B140" s="5" t="s">
        <v>620</v>
      </c>
      <c r="C140" s="5" t="s">
        <v>621</v>
      </c>
      <c r="D140" s="5" t="s">
        <v>19</v>
      </c>
      <c r="E140" s="5" t="s">
        <v>40</v>
      </c>
      <c r="F140" s="5" t="s">
        <v>33</v>
      </c>
      <c r="G140" s="5" t="s">
        <v>22</v>
      </c>
      <c r="H140" s="5" t="s">
        <v>24</v>
      </c>
      <c r="I140" s="5" t="s">
        <v>34</v>
      </c>
      <c r="J140" s="5" t="s">
        <v>47</v>
      </c>
      <c r="K140" s="5" t="s">
        <v>96</v>
      </c>
      <c r="L140" s="5" t="s">
        <v>622</v>
      </c>
      <c r="M140" s="5" t="s">
        <v>623</v>
      </c>
    </row>
    <row r="141" spans="1:14" ht="12.75">
      <c r="A141" s="3">
        <v>42867.659129189815</v>
      </c>
      <c r="B141" s="5" t="s">
        <v>624</v>
      </c>
      <c r="C141" s="5" t="s">
        <v>625</v>
      </c>
      <c r="D141" s="5" t="s">
        <v>19</v>
      </c>
      <c r="E141" s="5" t="s">
        <v>40</v>
      </c>
      <c r="F141" s="5" t="s">
        <v>33</v>
      </c>
      <c r="G141" s="5" t="s">
        <v>22</v>
      </c>
      <c r="H141" s="5" t="s">
        <v>25</v>
      </c>
      <c r="I141" s="5" t="s">
        <v>24</v>
      </c>
      <c r="J141" s="5" t="s">
        <v>23</v>
      </c>
      <c r="K141" s="5" t="s">
        <v>215</v>
      </c>
      <c r="L141" s="5" t="s">
        <v>626</v>
      </c>
      <c r="M141" s="5" t="s">
        <v>627</v>
      </c>
      <c r="N141" s="5" t="s">
        <v>628</v>
      </c>
    </row>
    <row r="142" spans="1:14" ht="12.75">
      <c r="A142" s="3">
        <v>42867.659209976853</v>
      </c>
      <c r="B142" s="5" t="s">
        <v>629</v>
      </c>
      <c r="C142" s="5" t="s">
        <v>630</v>
      </c>
      <c r="D142" s="5" t="s">
        <v>32</v>
      </c>
      <c r="E142" s="5" t="s">
        <v>20</v>
      </c>
      <c r="F142" s="5" t="s">
        <v>33</v>
      </c>
      <c r="G142" s="5" t="s">
        <v>41</v>
      </c>
      <c r="H142" s="5" t="s">
        <v>24</v>
      </c>
      <c r="I142" s="5" t="s">
        <v>47</v>
      </c>
      <c r="J142" s="5" t="s">
        <v>42</v>
      </c>
      <c r="K142" s="5" t="s">
        <v>215</v>
      </c>
      <c r="L142" s="5" t="s">
        <v>631</v>
      </c>
      <c r="M142" s="5" t="s">
        <v>632</v>
      </c>
      <c r="N142" s="5" t="s">
        <v>633</v>
      </c>
    </row>
    <row r="143" spans="1:14" ht="12.75">
      <c r="A143" s="3">
        <v>42867.659289398143</v>
      </c>
      <c r="B143" s="5" t="s">
        <v>634</v>
      </c>
      <c r="C143" s="5" t="s">
        <v>635</v>
      </c>
      <c r="D143" s="5" t="s">
        <v>19</v>
      </c>
      <c r="E143" s="5" t="s">
        <v>40</v>
      </c>
      <c r="F143" s="5" t="s">
        <v>46</v>
      </c>
      <c r="G143" s="5" t="s">
        <v>86</v>
      </c>
      <c r="H143" s="5" t="s">
        <v>24</v>
      </c>
      <c r="I143" s="5" t="s">
        <v>23</v>
      </c>
      <c r="J143" s="5" t="s">
        <v>42</v>
      </c>
      <c r="K143" s="5" t="s">
        <v>35</v>
      </c>
      <c r="L143" s="5" t="s">
        <v>636</v>
      </c>
      <c r="M143" s="5" t="s">
        <v>637</v>
      </c>
      <c r="N143" s="5" t="s">
        <v>638</v>
      </c>
    </row>
    <row r="144" spans="1:14" ht="12.75">
      <c r="A144" s="3">
        <v>42867.659359965277</v>
      </c>
      <c r="B144" s="5" t="s">
        <v>639</v>
      </c>
      <c r="C144" s="5" t="s">
        <v>125</v>
      </c>
      <c r="D144" s="5" t="s">
        <v>32</v>
      </c>
      <c r="E144" s="5" t="s">
        <v>40</v>
      </c>
      <c r="F144" s="5" t="s">
        <v>33</v>
      </c>
      <c r="G144" s="5" t="s">
        <v>86</v>
      </c>
      <c r="H144" s="5" t="s">
        <v>24</v>
      </c>
      <c r="I144" s="5" t="s">
        <v>48</v>
      </c>
      <c r="J144" s="5" t="s">
        <v>25</v>
      </c>
      <c r="K144" s="5" t="s">
        <v>49</v>
      </c>
      <c r="L144" s="5" t="s">
        <v>640</v>
      </c>
      <c r="M144" s="5" t="s">
        <v>641</v>
      </c>
      <c r="N144" s="5" t="s">
        <v>445</v>
      </c>
    </row>
    <row r="145" spans="1:14" ht="12.75">
      <c r="A145" s="3">
        <v>42867.659660983802</v>
      </c>
      <c r="B145" s="5" t="s">
        <v>642</v>
      </c>
      <c r="C145" s="5" t="s">
        <v>261</v>
      </c>
      <c r="D145" s="5" t="s">
        <v>19</v>
      </c>
      <c r="E145" s="5" t="s">
        <v>40</v>
      </c>
      <c r="F145" s="5" t="s">
        <v>33</v>
      </c>
      <c r="G145" s="5" t="s">
        <v>41</v>
      </c>
      <c r="H145" s="5" t="s">
        <v>24</v>
      </c>
      <c r="I145" s="5" t="s">
        <v>47</v>
      </c>
      <c r="J145" s="5" t="s">
        <v>42</v>
      </c>
      <c r="K145" s="5" t="s">
        <v>108</v>
      </c>
      <c r="L145" s="5" t="s">
        <v>643</v>
      </c>
      <c r="M145" s="5" t="s">
        <v>644</v>
      </c>
      <c r="N145" s="5" t="s">
        <v>645</v>
      </c>
    </row>
    <row r="146" spans="1:14" ht="12.75">
      <c r="A146" s="3">
        <v>42867.659723391203</v>
      </c>
      <c r="B146" s="5" t="s">
        <v>646</v>
      </c>
      <c r="C146" s="5" t="s">
        <v>31</v>
      </c>
      <c r="D146" s="5" t="s">
        <v>32</v>
      </c>
      <c r="E146" s="5" t="s">
        <v>20</v>
      </c>
      <c r="F146" s="5" t="s">
        <v>33</v>
      </c>
      <c r="G146" s="5" t="s">
        <v>22</v>
      </c>
      <c r="H146" s="5" t="s">
        <v>24</v>
      </c>
      <c r="I146" s="5" t="s">
        <v>25</v>
      </c>
      <c r="J146" s="5" t="s">
        <v>61</v>
      </c>
      <c r="K146" s="5" t="s">
        <v>87</v>
      </c>
      <c r="L146" s="5" t="s">
        <v>647</v>
      </c>
      <c r="M146" s="5" t="s">
        <v>648</v>
      </c>
      <c r="N146" s="5" t="s">
        <v>649</v>
      </c>
    </row>
    <row r="147" spans="1:14" ht="12.75">
      <c r="A147" s="3">
        <v>42867.659757326386</v>
      </c>
      <c r="B147" s="5" t="s">
        <v>650</v>
      </c>
      <c r="C147" s="5" t="s">
        <v>651</v>
      </c>
      <c r="D147" s="5" t="s">
        <v>32</v>
      </c>
      <c r="E147" s="5" t="s">
        <v>40</v>
      </c>
      <c r="F147" s="5" t="s">
        <v>33</v>
      </c>
      <c r="G147" s="5" t="s">
        <v>22</v>
      </c>
      <c r="H147" s="5" t="s">
        <v>24</v>
      </c>
      <c r="I147" s="5" t="s">
        <v>34</v>
      </c>
      <c r="J147" s="5" t="s">
        <v>25</v>
      </c>
      <c r="K147" s="5" t="s">
        <v>652</v>
      </c>
      <c r="L147" s="5" t="s">
        <v>653</v>
      </c>
      <c r="M147" s="5" t="s">
        <v>654</v>
      </c>
      <c r="N147" s="5" t="s">
        <v>655</v>
      </c>
    </row>
    <row r="148" spans="1:14" ht="12.75">
      <c r="A148" s="3">
        <v>42867.659821712965</v>
      </c>
      <c r="B148" s="5" t="s">
        <v>656</v>
      </c>
      <c r="C148" s="5" t="s">
        <v>571</v>
      </c>
      <c r="D148" s="5" t="s">
        <v>19</v>
      </c>
      <c r="E148" s="5" t="s">
        <v>40</v>
      </c>
      <c r="F148" s="5" t="s">
        <v>33</v>
      </c>
      <c r="G148" s="5" t="s">
        <v>22</v>
      </c>
      <c r="H148" s="5" t="s">
        <v>42</v>
      </c>
      <c r="I148" s="5" t="s">
        <v>47</v>
      </c>
      <c r="J148" s="5" t="s">
        <v>25</v>
      </c>
      <c r="K148" s="5" t="s">
        <v>35</v>
      </c>
      <c r="L148" s="5" t="s">
        <v>657</v>
      </c>
    </row>
    <row r="149" spans="1:14" ht="12.75">
      <c r="A149" s="6">
        <v>42867.659998090283</v>
      </c>
      <c r="B149" s="7" t="s">
        <v>658</v>
      </c>
      <c r="C149" s="7" t="s">
        <v>378</v>
      </c>
      <c r="D149" s="7" t="s">
        <v>19</v>
      </c>
      <c r="E149" s="7" t="s">
        <v>40</v>
      </c>
      <c r="F149" s="7" t="s">
        <v>33</v>
      </c>
      <c r="G149" s="7" t="s">
        <v>22</v>
      </c>
      <c r="H149" s="7" t="s">
        <v>24</v>
      </c>
      <c r="I149" s="7" t="s">
        <v>25</v>
      </c>
      <c r="J149" s="7" t="s">
        <v>42</v>
      </c>
      <c r="K149" s="7" t="s">
        <v>87</v>
      </c>
      <c r="L149" s="7" t="s">
        <v>659</v>
      </c>
      <c r="M149" s="7" t="s">
        <v>660</v>
      </c>
      <c r="N149" s="7" t="s">
        <v>661</v>
      </c>
    </row>
    <row r="150" spans="1:14" ht="12.75">
      <c r="A150" s="3">
        <v>42867.660022233795</v>
      </c>
      <c r="B150" s="5" t="s">
        <v>662</v>
      </c>
      <c r="C150" s="5" t="s">
        <v>470</v>
      </c>
      <c r="D150" s="5" t="s">
        <v>19</v>
      </c>
      <c r="E150" s="5" t="s">
        <v>40</v>
      </c>
      <c r="F150" s="5" t="s">
        <v>21</v>
      </c>
      <c r="G150" s="5" t="s">
        <v>86</v>
      </c>
      <c r="H150" s="5" t="s">
        <v>24</v>
      </c>
      <c r="I150" s="5" t="s">
        <v>25</v>
      </c>
      <c r="J150" s="5" t="s">
        <v>42</v>
      </c>
      <c r="K150" s="5" t="s">
        <v>35</v>
      </c>
      <c r="L150" s="5" t="s">
        <v>663</v>
      </c>
      <c r="M150" s="5" t="s">
        <v>664</v>
      </c>
      <c r="N150" s="5" t="s">
        <v>665</v>
      </c>
    </row>
    <row r="151" spans="1:14" ht="12.75">
      <c r="A151" s="3">
        <v>42867.660025185185</v>
      </c>
      <c r="B151" s="5" t="s">
        <v>666</v>
      </c>
      <c r="C151" s="5" t="s">
        <v>125</v>
      </c>
      <c r="D151" s="5" t="s">
        <v>19</v>
      </c>
      <c r="E151" s="5" t="s">
        <v>20</v>
      </c>
      <c r="F151" s="5" t="s">
        <v>33</v>
      </c>
      <c r="G151" s="5" t="s">
        <v>41</v>
      </c>
      <c r="H151" s="5" t="s">
        <v>24</v>
      </c>
      <c r="I151" s="5" t="s">
        <v>25</v>
      </c>
      <c r="J151" s="5" t="s">
        <v>47</v>
      </c>
      <c r="K151" s="5" t="s">
        <v>87</v>
      </c>
      <c r="L151" s="5" t="s">
        <v>667</v>
      </c>
    </row>
    <row r="152" spans="1:14" ht="12.75">
      <c r="A152" s="3">
        <v>42867.660056643523</v>
      </c>
      <c r="B152" s="5" t="s">
        <v>668</v>
      </c>
      <c r="C152" s="5" t="s">
        <v>669</v>
      </c>
      <c r="D152" s="5" t="s">
        <v>19</v>
      </c>
      <c r="E152" s="5" t="s">
        <v>40</v>
      </c>
      <c r="F152" s="5" t="s">
        <v>33</v>
      </c>
      <c r="G152" s="5" t="s">
        <v>41</v>
      </c>
      <c r="H152" s="5" t="s">
        <v>24</v>
      </c>
      <c r="I152" s="5" t="s">
        <v>25</v>
      </c>
      <c r="J152" s="5" t="s">
        <v>42</v>
      </c>
      <c r="K152" s="5" t="s">
        <v>35</v>
      </c>
      <c r="L152" s="5" t="s">
        <v>670</v>
      </c>
      <c r="M152" s="5" t="s">
        <v>671</v>
      </c>
      <c r="N152" s="5" t="s">
        <v>672</v>
      </c>
    </row>
    <row r="153" spans="1:14" ht="12.75">
      <c r="A153" s="3">
        <v>42867.660127592593</v>
      </c>
      <c r="B153" s="5" t="s">
        <v>673</v>
      </c>
      <c r="C153" s="5" t="s">
        <v>168</v>
      </c>
      <c r="D153" s="5" t="s">
        <v>19</v>
      </c>
      <c r="E153" s="5" t="s">
        <v>40</v>
      </c>
      <c r="F153" s="5" t="s">
        <v>33</v>
      </c>
      <c r="G153" s="5" t="s">
        <v>41</v>
      </c>
      <c r="H153" s="5" t="s">
        <v>47</v>
      </c>
      <c r="I153" s="5" t="s">
        <v>24</v>
      </c>
      <c r="J153" s="5" t="s">
        <v>42</v>
      </c>
      <c r="K153" s="5" t="s">
        <v>108</v>
      </c>
      <c r="L153" s="5" t="s">
        <v>674</v>
      </c>
      <c r="M153" s="5" t="s">
        <v>675</v>
      </c>
      <c r="N153" s="5" t="s">
        <v>676</v>
      </c>
    </row>
    <row r="154" spans="1:14" ht="12.75">
      <c r="A154" s="3">
        <v>42867.6601672338</v>
      </c>
      <c r="B154" s="5" t="s">
        <v>677</v>
      </c>
      <c r="C154" s="5" t="s">
        <v>678</v>
      </c>
      <c r="D154" s="5" t="s">
        <v>32</v>
      </c>
      <c r="E154" s="5" t="s">
        <v>40</v>
      </c>
      <c r="F154" s="5" t="s">
        <v>33</v>
      </c>
      <c r="G154" s="5" t="s">
        <v>22</v>
      </c>
      <c r="H154" s="5" t="s">
        <v>24</v>
      </c>
      <c r="I154" s="5" t="s">
        <v>34</v>
      </c>
      <c r="J154" s="5" t="s">
        <v>25</v>
      </c>
      <c r="K154" s="5" t="s">
        <v>35</v>
      </c>
      <c r="L154" s="5" t="s">
        <v>679</v>
      </c>
      <c r="M154" s="5" t="s">
        <v>680</v>
      </c>
      <c r="N154" s="5" t="s">
        <v>681</v>
      </c>
    </row>
    <row r="155" spans="1:14" ht="12.75">
      <c r="A155" s="3">
        <v>42867.660358124995</v>
      </c>
      <c r="B155" s="5" t="s">
        <v>682</v>
      </c>
      <c r="C155" s="5" t="s">
        <v>683</v>
      </c>
      <c r="D155" s="5" t="s">
        <v>19</v>
      </c>
      <c r="E155" s="5" t="s">
        <v>40</v>
      </c>
      <c r="F155" s="5" t="s">
        <v>33</v>
      </c>
      <c r="G155" s="5" t="s">
        <v>22</v>
      </c>
      <c r="H155" s="5" t="s">
        <v>24</v>
      </c>
      <c r="I155" s="5" t="s">
        <v>34</v>
      </c>
      <c r="J155" s="5" t="s">
        <v>25</v>
      </c>
      <c r="K155" s="5" t="s">
        <v>35</v>
      </c>
      <c r="L155" s="5" t="s">
        <v>684</v>
      </c>
      <c r="M155" s="5" t="s">
        <v>685</v>
      </c>
    </row>
    <row r="156" spans="1:14" ht="12.75">
      <c r="A156" s="3">
        <v>42867.660421111112</v>
      </c>
      <c r="B156" s="5" t="s">
        <v>686</v>
      </c>
      <c r="C156" s="5" t="s">
        <v>687</v>
      </c>
      <c r="D156" s="5" t="s">
        <v>19</v>
      </c>
      <c r="E156" s="5" t="s">
        <v>20</v>
      </c>
      <c r="F156" s="5" t="s">
        <v>33</v>
      </c>
      <c r="G156" s="5" t="s">
        <v>41</v>
      </c>
      <c r="H156" s="5" t="s">
        <v>24</v>
      </c>
      <c r="I156" s="5" t="s">
        <v>47</v>
      </c>
      <c r="J156" s="5" t="s">
        <v>42</v>
      </c>
      <c r="K156" s="5" t="s">
        <v>108</v>
      </c>
      <c r="L156" s="5" t="s">
        <v>688</v>
      </c>
    </row>
    <row r="157" spans="1:14" ht="12.75">
      <c r="A157" s="3">
        <v>42867.660641979164</v>
      </c>
      <c r="B157" s="5" t="s">
        <v>689</v>
      </c>
      <c r="C157" s="5" t="s">
        <v>277</v>
      </c>
      <c r="D157" s="5" t="s">
        <v>19</v>
      </c>
      <c r="E157" s="5" t="s">
        <v>40</v>
      </c>
      <c r="F157" s="5" t="s">
        <v>33</v>
      </c>
      <c r="G157" s="5" t="s">
        <v>41</v>
      </c>
      <c r="H157" s="5" t="s">
        <v>24</v>
      </c>
      <c r="I157" s="5" t="s">
        <v>25</v>
      </c>
      <c r="J157" s="5" t="s">
        <v>25</v>
      </c>
      <c r="K157" s="5" t="s">
        <v>35</v>
      </c>
      <c r="L157" s="5" t="s">
        <v>690</v>
      </c>
      <c r="M157" s="5" t="s">
        <v>691</v>
      </c>
      <c r="N157" s="5" t="s">
        <v>692</v>
      </c>
    </row>
    <row r="158" spans="1:14" ht="12.75">
      <c r="A158" s="3">
        <v>42867.660890266205</v>
      </c>
      <c r="B158" s="5" t="s">
        <v>693</v>
      </c>
      <c r="C158" s="5" t="s">
        <v>107</v>
      </c>
      <c r="D158" s="5" t="s">
        <v>32</v>
      </c>
      <c r="E158" s="5" t="s">
        <v>40</v>
      </c>
      <c r="F158" s="5" t="s">
        <v>33</v>
      </c>
      <c r="G158" s="5" t="s">
        <v>22</v>
      </c>
      <c r="H158" s="5" t="s">
        <v>24</v>
      </c>
      <c r="I158" s="5" t="s">
        <v>25</v>
      </c>
      <c r="J158" s="5" t="s">
        <v>42</v>
      </c>
      <c r="K158" s="5" t="s">
        <v>26</v>
      </c>
      <c r="L158" s="5" t="s">
        <v>694</v>
      </c>
      <c r="M158" s="5" t="s">
        <v>695</v>
      </c>
      <c r="N158" s="5" t="s">
        <v>696</v>
      </c>
    </row>
    <row r="159" spans="1:14" ht="12.75">
      <c r="A159" s="6">
        <v>42867.661189629631</v>
      </c>
      <c r="B159" s="7" t="s">
        <v>697</v>
      </c>
      <c r="C159" s="7" t="s">
        <v>698</v>
      </c>
      <c r="D159" s="7" t="s">
        <v>32</v>
      </c>
      <c r="E159" s="7" t="s">
        <v>40</v>
      </c>
      <c r="F159" s="7" t="s">
        <v>33</v>
      </c>
      <c r="G159" s="7" t="s">
        <v>41</v>
      </c>
      <c r="H159" s="7" t="s">
        <v>24</v>
      </c>
      <c r="I159" s="7" t="s">
        <v>25</v>
      </c>
      <c r="J159" s="7" t="s">
        <v>47</v>
      </c>
      <c r="K159" s="7" t="s">
        <v>215</v>
      </c>
      <c r="L159" s="7" t="s">
        <v>699</v>
      </c>
      <c r="M159" s="7" t="s">
        <v>700</v>
      </c>
      <c r="N159" s="8"/>
    </row>
    <row r="160" spans="1:14" ht="12.75">
      <c r="A160" s="3">
        <v>42867.661209479164</v>
      </c>
      <c r="B160" s="5" t="s">
        <v>701</v>
      </c>
      <c r="C160" s="5" t="s">
        <v>261</v>
      </c>
      <c r="D160" s="5" t="s">
        <v>19</v>
      </c>
      <c r="E160" s="5" t="s">
        <v>20</v>
      </c>
      <c r="F160" s="5" t="s">
        <v>33</v>
      </c>
      <c r="G160" s="5" t="s">
        <v>41</v>
      </c>
      <c r="H160" s="5" t="s">
        <v>24</v>
      </c>
      <c r="I160" s="5" t="s">
        <v>34</v>
      </c>
      <c r="J160" s="5" t="s">
        <v>25</v>
      </c>
      <c r="K160" s="5" t="s">
        <v>35</v>
      </c>
      <c r="L160" s="5" t="s">
        <v>702</v>
      </c>
      <c r="M160" s="5" t="s">
        <v>703</v>
      </c>
      <c r="N160" s="5" t="s">
        <v>704</v>
      </c>
    </row>
    <row r="161" spans="1:14" ht="12.75">
      <c r="A161" s="3">
        <v>42867.661243877315</v>
      </c>
      <c r="B161" s="5" t="s">
        <v>705</v>
      </c>
      <c r="C161" s="5" t="s">
        <v>706</v>
      </c>
      <c r="D161" s="5" t="s">
        <v>32</v>
      </c>
      <c r="E161" s="5" t="s">
        <v>20</v>
      </c>
      <c r="F161" s="5" t="s">
        <v>33</v>
      </c>
      <c r="G161" s="5" t="s">
        <v>41</v>
      </c>
      <c r="H161" s="5" t="s">
        <v>24</v>
      </c>
      <c r="I161" s="5" t="s">
        <v>25</v>
      </c>
      <c r="J161" s="5" t="s">
        <v>42</v>
      </c>
      <c r="K161" s="5" t="s">
        <v>35</v>
      </c>
      <c r="L161" s="5" t="s">
        <v>707</v>
      </c>
    </row>
    <row r="162" spans="1:14" ht="12.75">
      <c r="A162" s="3">
        <v>42867.661462858799</v>
      </c>
      <c r="B162" s="5" t="s">
        <v>708</v>
      </c>
      <c r="C162" s="5" t="s">
        <v>416</v>
      </c>
      <c r="D162" s="5" t="s">
        <v>19</v>
      </c>
      <c r="E162" s="5" t="s">
        <v>40</v>
      </c>
      <c r="F162" s="5" t="s">
        <v>21</v>
      </c>
      <c r="G162" s="5" t="s">
        <v>22</v>
      </c>
      <c r="H162" s="5" t="s">
        <v>24</v>
      </c>
      <c r="I162" s="5" t="s">
        <v>25</v>
      </c>
      <c r="J162" s="5" t="s">
        <v>42</v>
      </c>
      <c r="K162" s="5" t="s">
        <v>117</v>
      </c>
      <c r="L162" s="5" t="s">
        <v>709</v>
      </c>
      <c r="M162" s="5" t="s">
        <v>710</v>
      </c>
      <c r="N162" s="5" t="s">
        <v>711</v>
      </c>
    </row>
    <row r="163" spans="1:14" ht="12.75">
      <c r="A163" s="3">
        <v>42867.661582442131</v>
      </c>
      <c r="B163" s="5" t="s">
        <v>712</v>
      </c>
      <c r="C163" s="5" t="s">
        <v>540</v>
      </c>
      <c r="D163" s="5" t="s">
        <v>32</v>
      </c>
      <c r="E163" s="5" t="s">
        <v>40</v>
      </c>
      <c r="F163" s="5" t="s">
        <v>46</v>
      </c>
      <c r="G163" s="5" t="s">
        <v>22</v>
      </c>
      <c r="H163" s="5" t="s">
        <v>24</v>
      </c>
      <c r="I163" s="5" t="s">
        <v>34</v>
      </c>
      <c r="J163" s="5" t="s">
        <v>61</v>
      </c>
      <c r="K163" s="5" t="s">
        <v>96</v>
      </c>
      <c r="L163" s="5" t="s">
        <v>713</v>
      </c>
      <c r="N163" s="5" t="s">
        <v>714</v>
      </c>
    </row>
    <row r="164" spans="1:14" ht="12.75">
      <c r="A164" s="3">
        <v>42867.661713032408</v>
      </c>
      <c r="B164" s="5" t="s">
        <v>715</v>
      </c>
      <c r="C164" s="5" t="s">
        <v>540</v>
      </c>
      <c r="D164" s="5" t="s">
        <v>32</v>
      </c>
      <c r="E164" s="5" t="s">
        <v>40</v>
      </c>
      <c r="F164" s="5" t="s">
        <v>33</v>
      </c>
      <c r="G164" s="5" t="s">
        <v>22</v>
      </c>
      <c r="H164" s="5" t="s">
        <v>24</v>
      </c>
      <c r="I164" s="5" t="s">
        <v>25</v>
      </c>
      <c r="J164" s="5" t="s">
        <v>61</v>
      </c>
      <c r="K164" s="5" t="s">
        <v>35</v>
      </c>
      <c r="L164" s="5" t="s">
        <v>716</v>
      </c>
      <c r="M164" s="5" t="s">
        <v>717</v>
      </c>
      <c r="N164" s="5" t="s">
        <v>718</v>
      </c>
    </row>
    <row r="165" spans="1:14" ht="12.75">
      <c r="A165" s="3">
        <v>42867.662035590278</v>
      </c>
      <c r="B165" s="5" t="s">
        <v>719</v>
      </c>
      <c r="C165" s="5" t="s">
        <v>322</v>
      </c>
      <c r="D165" s="5" t="s">
        <v>32</v>
      </c>
      <c r="E165" s="5" t="s">
        <v>40</v>
      </c>
      <c r="F165" s="5" t="s">
        <v>33</v>
      </c>
      <c r="G165" s="5" t="s">
        <v>41</v>
      </c>
      <c r="H165" s="5" t="s">
        <v>24</v>
      </c>
      <c r="I165" s="5" t="s">
        <v>23</v>
      </c>
      <c r="J165" s="5" t="s">
        <v>25</v>
      </c>
      <c r="K165" s="5" t="s">
        <v>80</v>
      </c>
      <c r="L165" s="5" t="s">
        <v>720</v>
      </c>
      <c r="M165" s="5" t="s">
        <v>721</v>
      </c>
      <c r="N165" s="5" t="s">
        <v>722</v>
      </c>
    </row>
    <row r="166" spans="1:14" ht="12.75">
      <c r="A166" s="3">
        <v>42867.662209212962</v>
      </c>
      <c r="B166" s="5" t="s">
        <v>723</v>
      </c>
      <c r="C166" s="5" t="s">
        <v>724</v>
      </c>
      <c r="D166" s="5" t="s">
        <v>32</v>
      </c>
      <c r="E166" s="5" t="s">
        <v>40</v>
      </c>
      <c r="F166" s="5" t="s">
        <v>33</v>
      </c>
      <c r="G166" s="5" t="s">
        <v>22</v>
      </c>
      <c r="H166" s="5" t="s">
        <v>24</v>
      </c>
      <c r="I166" s="5" t="s">
        <v>34</v>
      </c>
      <c r="J166" s="5" t="s">
        <v>47</v>
      </c>
      <c r="K166" s="5" t="s">
        <v>352</v>
      </c>
      <c r="L166" s="5" t="s">
        <v>725</v>
      </c>
      <c r="M166" s="5" t="s">
        <v>726</v>
      </c>
      <c r="N166" s="5" t="s">
        <v>727</v>
      </c>
    </row>
    <row r="167" spans="1:14" ht="12.75">
      <c r="A167" s="3">
        <v>42867.662230173606</v>
      </c>
      <c r="B167" s="5" t="s">
        <v>728</v>
      </c>
      <c r="C167" s="5" t="s">
        <v>625</v>
      </c>
      <c r="D167" s="5" t="s">
        <v>19</v>
      </c>
      <c r="E167" s="5" t="s">
        <v>40</v>
      </c>
      <c r="F167" s="5" t="s">
        <v>33</v>
      </c>
      <c r="G167" s="5" t="s">
        <v>22</v>
      </c>
      <c r="H167" s="5" t="s">
        <v>24</v>
      </c>
      <c r="I167" s="5" t="s">
        <v>25</v>
      </c>
      <c r="J167" s="5" t="s">
        <v>42</v>
      </c>
      <c r="K167" s="5" t="s">
        <v>35</v>
      </c>
      <c r="L167" s="5" t="s">
        <v>729</v>
      </c>
      <c r="M167" s="5" t="s">
        <v>730</v>
      </c>
    </row>
    <row r="168" spans="1:14" ht="12.75">
      <c r="A168" s="3">
        <v>42867.662415648148</v>
      </c>
      <c r="B168" s="5" t="s">
        <v>731</v>
      </c>
      <c r="C168" s="5" t="s">
        <v>732</v>
      </c>
      <c r="D168" s="5" t="s">
        <v>32</v>
      </c>
      <c r="E168" s="5" t="s">
        <v>40</v>
      </c>
      <c r="F168" s="5" t="s">
        <v>33</v>
      </c>
      <c r="G168" s="5" t="s">
        <v>22</v>
      </c>
      <c r="H168" s="5" t="s">
        <v>24</v>
      </c>
      <c r="I168" s="5" t="s">
        <v>34</v>
      </c>
      <c r="J168" s="5" t="s">
        <v>25</v>
      </c>
      <c r="K168" s="5" t="s">
        <v>35</v>
      </c>
      <c r="L168" s="5" t="s">
        <v>733</v>
      </c>
      <c r="M168" s="5" t="s">
        <v>734</v>
      </c>
      <c r="N168" s="5" t="s">
        <v>735</v>
      </c>
    </row>
    <row r="169" spans="1:14" ht="16.5" customHeight="1">
      <c r="A169" s="6">
        <v>42867.662561226854</v>
      </c>
      <c r="B169" s="7" t="s">
        <v>736</v>
      </c>
      <c r="C169" s="7" t="s">
        <v>737</v>
      </c>
      <c r="D169" s="7" t="s">
        <v>19</v>
      </c>
      <c r="E169" s="7" t="s">
        <v>40</v>
      </c>
      <c r="F169" s="7" t="s">
        <v>46</v>
      </c>
      <c r="G169" s="7" t="s">
        <v>22</v>
      </c>
      <c r="H169" s="7" t="s">
        <v>24</v>
      </c>
      <c r="I169" s="7" t="s">
        <v>34</v>
      </c>
      <c r="J169" s="7" t="s">
        <v>47</v>
      </c>
      <c r="K169" s="7" t="s">
        <v>108</v>
      </c>
      <c r="L169" s="7" t="s">
        <v>738</v>
      </c>
      <c r="M169" s="7" t="s">
        <v>739</v>
      </c>
      <c r="N169" s="7" t="s">
        <v>740</v>
      </c>
    </row>
    <row r="170" spans="1:14" ht="12.75">
      <c r="A170" s="3">
        <v>42867.662719675922</v>
      </c>
      <c r="B170" s="5" t="s">
        <v>741</v>
      </c>
      <c r="C170" s="5" t="s">
        <v>121</v>
      </c>
      <c r="D170" s="5" t="s">
        <v>32</v>
      </c>
      <c r="E170" s="5" t="s">
        <v>20</v>
      </c>
      <c r="F170" s="5" t="s">
        <v>33</v>
      </c>
      <c r="G170" s="5" t="s">
        <v>22</v>
      </c>
      <c r="H170" s="5" t="s">
        <v>47</v>
      </c>
      <c r="I170" s="5" t="s">
        <v>25</v>
      </c>
      <c r="J170" s="5" t="s">
        <v>24</v>
      </c>
      <c r="K170" s="5" t="s">
        <v>87</v>
      </c>
      <c r="L170" s="5" t="s">
        <v>742</v>
      </c>
    </row>
    <row r="171" spans="1:14" ht="12.75">
      <c r="A171" s="3">
        <v>42867.662723923611</v>
      </c>
      <c r="B171" s="5" t="s">
        <v>743</v>
      </c>
      <c r="C171" s="5" t="s">
        <v>683</v>
      </c>
      <c r="D171" s="5" t="s">
        <v>19</v>
      </c>
      <c r="E171" s="5" t="s">
        <v>40</v>
      </c>
      <c r="F171" s="5" t="s">
        <v>33</v>
      </c>
      <c r="G171" s="5" t="s">
        <v>22</v>
      </c>
      <c r="H171" s="5" t="s">
        <v>24</v>
      </c>
      <c r="I171" s="5" t="s">
        <v>34</v>
      </c>
      <c r="J171" s="5" t="s">
        <v>25</v>
      </c>
      <c r="K171" s="5" t="s">
        <v>108</v>
      </c>
      <c r="L171" s="5" t="s">
        <v>744</v>
      </c>
    </row>
    <row r="172" spans="1:14" ht="12.75">
      <c r="A172" s="3">
        <v>42867.662821840277</v>
      </c>
      <c r="B172" s="5" t="s">
        <v>745</v>
      </c>
      <c r="C172" s="5" t="s">
        <v>746</v>
      </c>
      <c r="D172" s="5" t="s">
        <v>19</v>
      </c>
      <c r="E172" s="5" t="s">
        <v>40</v>
      </c>
      <c r="F172" s="5" t="s">
        <v>33</v>
      </c>
      <c r="G172" s="5" t="s">
        <v>41</v>
      </c>
      <c r="H172" s="5" t="s">
        <v>24</v>
      </c>
      <c r="I172" s="5" t="s">
        <v>48</v>
      </c>
      <c r="J172" s="5" t="s">
        <v>23</v>
      </c>
      <c r="K172" s="5" t="s">
        <v>80</v>
      </c>
      <c r="L172" s="5" t="s">
        <v>747</v>
      </c>
      <c r="M172" s="5" t="s">
        <v>748</v>
      </c>
    </row>
    <row r="173" spans="1:14" ht="12.75">
      <c r="A173" s="3">
        <v>42867.663029999996</v>
      </c>
      <c r="B173" s="5" t="s">
        <v>749</v>
      </c>
      <c r="C173" s="5" t="s">
        <v>750</v>
      </c>
      <c r="D173" s="5" t="s">
        <v>19</v>
      </c>
      <c r="E173" s="5" t="s">
        <v>40</v>
      </c>
      <c r="F173" s="5" t="s">
        <v>33</v>
      </c>
      <c r="G173" s="5" t="s">
        <v>41</v>
      </c>
      <c r="H173" s="5" t="s">
        <v>24</v>
      </c>
      <c r="I173" s="5" t="s">
        <v>23</v>
      </c>
      <c r="J173" s="5" t="s">
        <v>61</v>
      </c>
      <c r="K173" s="5" t="s">
        <v>313</v>
      </c>
      <c r="L173" s="5" t="s">
        <v>751</v>
      </c>
      <c r="M173" s="5" t="s">
        <v>752</v>
      </c>
      <c r="N173" s="5" t="s">
        <v>753</v>
      </c>
    </row>
    <row r="174" spans="1:14" ht="12.75">
      <c r="A174" s="3">
        <v>42867.664117245367</v>
      </c>
      <c r="B174" s="5" t="s">
        <v>754</v>
      </c>
      <c r="C174" s="5" t="s">
        <v>85</v>
      </c>
      <c r="D174" s="5" t="s">
        <v>19</v>
      </c>
      <c r="E174" s="5" t="s">
        <v>40</v>
      </c>
      <c r="F174" s="5" t="s">
        <v>46</v>
      </c>
      <c r="G174" s="5" t="s">
        <v>41</v>
      </c>
      <c r="H174" s="5" t="s">
        <v>47</v>
      </c>
      <c r="I174" s="5" t="s">
        <v>48</v>
      </c>
      <c r="J174" s="5" t="s">
        <v>42</v>
      </c>
      <c r="K174" s="5" t="s">
        <v>652</v>
      </c>
      <c r="L174" s="5" t="s">
        <v>755</v>
      </c>
      <c r="M174" s="5" t="s">
        <v>756</v>
      </c>
      <c r="N174" s="5" t="s">
        <v>757</v>
      </c>
    </row>
    <row r="175" spans="1:14" ht="12.75">
      <c r="A175" s="3">
        <v>42867.664136261577</v>
      </c>
      <c r="B175" s="5" t="s">
        <v>758</v>
      </c>
      <c r="C175" s="5" t="s">
        <v>107</v>
      </c>
      <c r="D175" s="5" t="s">
        <v>19</v>
      </c>
      <c r="E175" s="5" t="s">
        <v>40</v>
      </c>
      <c r="F175" s="5" t="s">
        <v>33</v>
      </c>
      <c r="G175" s="5" t="s">
        <v>22</v>
      </c>
      <c r="H175" s="5" t="s">
        <v>25</v>
      </c>
      <c r="I175" s="5" t="s">
        <v>24</v>
      </c>
      <c r="J175" s="5" t="s">
        <v>47</v>
      </c>
      <c r="K175" s="5" t="s">
        <v>80</v>
      </c>
      <c r="L175" s="5" t="s">
        <v>759</v>
      </c>
      <c r="M175" s="5" t="s">
        <v>760</v>
      </c>
      <c r="N175" s="5" t="s">
        <v>761</v>
      </c>
    </row>
    <row r="176" spans="1:14" ht="12.75">
      <c r="A176" s="3">
        <v>42867.664608252315</v>
      </c>
      <c r="B176" s="5" t="s">
        <v>762</v>
      </c>
      <c r="C176" s="5" t="s">
        <v>763</v>
      </c>
      <c r="D176" s="5" t="s">
        <v>19</v>
      </c>
      <c r="E176" s="5" t="s">
        <v>20</v>
      </c>
      <c r="F176" s="5" t="s">
        <v>46</v>
      </c>
      <c r="G176" s="5" t="s">
        <v>22</v>
      </c>
      <c r="H176" s="5" t="s">
        <v>24</v>
      </c>
      <c r="I176" s="5" t="s">
        <v>34</v>
      </c>
      <c r="J176" s="5" t="s">
        <v>25</v>
      </c>
      <c r="K176" s="5" t="s">
        <v>87</v>
      </c>
      <c r="L176" s="5" t="s">
        <v>764</v>
      </c>
      <c r="M176" s="5" t="s">
        <v>765</v>
      </c>
      <c r="N176" s="5" t="s">
        <v>766</v>
      </c>
    </row>
    <row r="177" spans="1:14" ht="12.75">
      <c r="A177" s="3">
        <v>42867.664654675929</v>
      </c>
      <c r="B177" s="5" t="s">
        <v>767</v>
      </c>
      <c r="C177" s="5" t="s">
        <v>768</v>
      </c>
      <c r="D177" s="5" t="s">
        <v>19</v>
      </c>
      <c r="E177" s="5" t="s">
        <v>20</v>
      </c>
      <c r="F177" s="5" t="s">
        <v>33</v>
      </c>
      <c r="G177" s="5" t="s">
        <v>22</v>
      </c>
      <c r="H177" s="5" t="s">
        <v>42</v>
      </c>
      <c r="I177" s="5" t="s">
        <v>24</v>
      </c>
      <c r="J177" s="5" t="s">
        <v>23</v>
      </c>
      <c r="K177" s="5" t="s">
        <v>26</v>
      </c>
      <c r="L177" s="5" t="s">
        <v>769</v>
      </c>
      <c r="M177" s="5" t="s">
        <v>770</v>
      </c>
      <c r="N177" s="5" t="s">
        <v>771</v>
      </c>
    </row>
    <row r="178" spans="1:14" ht="12.75">
      <c r="A178" s="3">
        <v>42867.664684386575</v>
      </c>
      <c r="B178" s="5" t="s">
        <v>772</v>
      </c>
      <c r="C178" s="5" t="s">
        <v>773</v>
      </c>
      <c r="D178" s="5" t="s">
        <v>19</v>
      </c>
      <c r="E178" s="5" t="s">
        <v>40</v>
      </c>
      <c r="F178" s="5" t="s">
        <v>33</v>
      </c>
      <c r="G178" s="5" t="s">
        <v>22</v>
      </c>
      <c r="H178" s="5" t="s">
        <v>24</v>
      </c>
      <c r="I178" s="5" t="s">
        <v>25</v>
      </c>
      <c r="J178" s="5" t="s">
        <v>42</v>
      </c>
      <c r="K178" s="5" t="s">
        <v>140</v>
      </c>
      <c r="L178" s="5" t="s">
        <v>774</v>
      </c>
      <c r="N178" s="5" t="s">
        <v>775</v>
      </c>
    </row>
    <row r="179" spans="1:14" ht="12.75">
      <c r="A179" s="6">
        <v>42867.664725752315</v>
      </c>
      <c r="B179" s="7" t="s">
        <v>776</v>
      </c>
      <c r="C179" s="7" t="s">
        <v>504</v>
      </c>
      <c r="D179" s="7" t="s">
        <v>19</v>
      </c>
      <c r="E179" s="7" t="s">
        <v>40</v>
      </c>
      <c r="F179" s="7" t="s">
        <v>33</v>
      </c>
      <c r="G179" s="7" t="s">
        <v>22</v>
      </c>
      <c r="H179" s="7" t="s">
        <v>61</v>
      </c>
      <c r="I179" s="7" t="s">
        <v>34</v>
      </c>
      <c r="J179" s="7" t="s">
        <v>47</v>
      </c>
      <c r="K179" s="7" t="s">
        <v>96</v>
      </c>
      <c r="L179" s="7" t="s">
        <v>777</v>
      </c>
      <c r="M179" s="7" t="s">
        <v>778</v>
      </c>
      <c r="N179" s="7" t="s">
        <v>779</v>
      </c>
    </row>
    <row r="180" spans="1:14" ht="12.75">
      <c r="A180" s="3">
        <v>42867.664874710652</v>
      </c>
      <c r="B180" s="5" t="s">
        <v>780</v>
      </c>
      <c r="C180" s="5" t="s">
        <v>781</v>
      </c>
      <c r="D180" s="5" t="s">
        <v>19</v>
      </c>
      <c r="E180" s="5" t="s">
        <v>20</v>
      </c>
      <c r="F180" s="5" t="s">
        <v>33</v>
      </c>
      <c r="G180" s="5" t="s">
        <v>22</v>
      </c>
      <c r="H180" s="5" t="s">
        <v>24</v>
      </c>
      <c r="I180" s="5" t="s">
        <v>25</v>
      </c>
      <c r="J180" s="5" t="s">
        <v>47</v>
      </c>
      <c r="K180" s="5" t="s">
        <v>35</v>
      </c>
      <c r="L180" s="5" t="s">
        <v>782</v>
      </c>
      <c r="M180" s="5" t="s">
        <v>783</v>
      </c>
    </row>
    <row r="181" spans="1:14" ht="12.75">
      <c r="A181" s="3">
        <v>42867.665054537036</v>
      </c>
      <c r="B181" s="5" t="s">
        <v>784</v>
      </c>
      <c r="C181" s="5" t="s">
        <v>309</v>
      </c>
      <c r="D181" s="5" t="s">
        <v>32</v>
      </c>
      <c r="E181" s="5" t="s">
        <v>40</v>
      </c>
      <c r="F181" s="5" t="s">
        <v>21</v>
      </c>
      <c r="G181" s="5" t="s">
        <v>41</v>
      </c>
      <c r="H181" s="5" t="s">
        <v>61</v>
      </c>
      <c r="I181" s="5" t="s">
        <v>24</v>
      </c>
      <c r="J181" s="5" t="s">
        <v>42</v>
      </c>
      <c r="K181" s="5" t="s">
        <v>96</v>
      </c>
      <c r="L181" s="5" t="s">
        <v>785</v>
      </c>
      <c r="M181" s="5" t="s">
        <v>786</v>
      </c>
      <c r="N181" s="5" t="s">
        <v>787</v>
      </c>
    </row>
    <row r="182" spans="1:14" ht="12.75">
      <c r="A182" s="3">
        <v>42867.665460775461</v>
      </c>
      <c r="B182" s="5" t="s">
        <v>788</v>
      </c>
      <c r="C182" s="5" t="s">
        <v>85</v>
      </c>
      <c r="D182" s="5" t="s">
        <v>19</v>
      </c>
      <c r="E182" s="5" t="s">
        <v>40</v>
      </c>
      <c r="F182" s="5" t="s">
        <v>46</v>
      </c>
      <c r="G182" s="5" t="s">
        <v>41</v>
      </c>
      <c r="H182" s="5" t="s">
        <v>24</v>
      </c>
      <c r="I182" s="5" t="s">
        <v>47</v>
      </c>
      <c r="J182" s="5" t="s">
        <v>42</v>
      </c>
      <c r="K182" s="5" t="s">
        <v>108</v>
      </c>
      <c r="L182" s="5" t="s">
        <v>789</v>
      </c>
      <c r="M182" s="5" t="s">
        <v>790</v>
      </c>
      <c r="N182" s="5" t="s">
        <v>791</v>
      </c>
    </row>
    <row r="183" spans="1:14" ht="12.75">
      <c r="A183" s="3">
        <v>42867.666028715277</v>
      </c>
      <c r="B183" s="5" t="s">
        <v>792</v>
      </c>
      <c r="C183" s="5" t="s">
        <v>525</v>
      </c>
      <c r="D183" s="5" t="s">
        <v>19</v>
      </c>
      <c r="E183" s="5" t="s">
        <v>40</v>
      </c>
      <c r="F183" s="5" t="s">
        <v>33</v>
      </c>
      <c r="G183" s="5" t="s">
        <v>41</v>
      </c>
      <c r="H183" s="5" t="s">
        <v>24</v>
      </c>
      <c r="I183" s="5" t="s">
        <v>34</v>
      </c>
      <c r="J183" s="5" t="s">
        <v>23</v>
      </c>
      <c r="K183" s="5" t="s">
        <v>80</v>
      </c>
      <c r="L183" s="5" t="s">
        <v>793</v>
      </c>
      <c r="M183" s="5" t="s">
        <v>794</v>
      </c>
      <c r="N183" s="5" t="s">
        <v>795</v>
      </c>
    </row>
    <row r="184" spans="1:14" ht="12.75">
      <c r="A184" s="3">
        <v>42867.666115879634</v>
      </c>
      <c r="B184" s="5" t="s">
        <v>796</v>
      </c>
      <c r="C184" s="5" t="s">
        <v>797</v>
      </c>
      <c r="D184" s="5" t="s">
        <v>32</v>
      </c>
      <c r="E184" s="5" t="s">
        <v>20</v>
      </c>
      <c r="F184" s="5" t="s">
        <v>33</v>
      </c>
      <c r="G184" s="5" t="s">
        <v>41</v>
      </c>
      <c r="H184" s="5" t="s">
        <v>25</v>
      </c>
      <c r="I184" s="5" t="s">
        <v>34</v>
      </c>
      <c r="J184" s="5" t="s">
        <v>24</v>
      </c>
      <c r="K184" s="5" t="s">
        <v>80</v>
      </c>
      <c r="L184" s="5" t="s">
        <v>798</v>
      </c>
      <c r="M184" s="5" t="s">
        <v>799</v>
      </c>
      <c r="N184" s="5" t="s">
        <v>119</v>
      </c>
    </row>
    <row r="185" spans="1:14" ht="12.75">
      <c r="A185" s="3">
        <v>42867.666357152775</v>
      </c>
      <c r="B185" s="5" t="s">
        <v>800</v>
      </c>
      <c r="C185" s="5" t="s">
        <v>801</v>
      </c>
      <c r="D185" s="5" t="s">
        <v>19</v>
      </c>
      <c r="E185" s="5" t="s">
        <v>40</v>
      </c>
      <c r="F185" s="5" t="s">
        <v>33</v>
      </c>
      <c r="G185" s="5" t="s">
        <v>86</v>
      </c>
      <c r="H185" s="5" t="s">
        <v>24</v>
      </c>
      <c r="I185" s="5" t="s">
        <v>25</v>
      </c>
      <c r="J185" s="5" t="s">
        <v>42</v>
      </c>
      <c r="K185" s="5" t="s">
        <v>35</v>
      </c>
      <c r="L185" s="5" t="s">
        <v>802</v>
      </c>
      <c r="M185" s="5" t="s">
        <v>803</v>
      </c>
      <c r="N185" s="5" t="s">
        <v>804</v>
      </c>
    </row>
    <row r="186" spans="1:14" ht="12.75">
      <c r="A186" s="3">
        <v>42867.66642011574</v>
      </c>
      <c r="B186" s="5" t="s">
        <v>805</v>
      </c>
      <c r="C186" s="5" t="s">
        <v>806</v>
      </c>
      <c r="D186" s="5" t="s">
        <v>19</v>
      </c>
      <c r="E186" s="5" t="s">
        <v>40</v>
      </c>
      <c r="F186" s="5" t="s">
        <v>33</v>
      </c>
      <c r="G186" s="5" t="s">
        <v>86</v>
      </c>
      <c r="H186" s="5" t="s">
        <v>24</v>
      </c>
      <c r="I186" s="5" t="s">
        <v>25</v>
      </c>
      <c r="J186" s="5" t="s">
        <v>47</v>
      </c>
      <c r="K186" s="5" t="s">
        <v>87</v>
      </c>
      <c r="L186" s="5" t="s">
        <v>807</v>
      </c>
    </row>
    <row r="187" spans="1:14" ht="12.75">
      <c r="A187" s="3">
        <v>42867.666463831018</v>
      </c>
      <c r="B187" s="5" t="s">
        <v>808</v>
      </c>
      <c r="C187" s="5" t="s">
        <v>125</v>
      </c>
      <c r="D187" s="5" t="s">
        <v>32</v>
      </c>
      <c r="E187" s="5" t="s">
        <v>40</v>
      </c>
      <c r="F187" s="5" t="s">
        <v>33</v>
      </c>
      <c r="G187" s="5" t="s">
        <v>86</v>
      </c>
      <c r="H187" s="5" t="s">
        <v>42</v>
      </c>
      <c r="I187" s="5" t="s">
        <v>25</v>
      </c>
      <c r="J187" s="5" t="s">
        <v>47</v>
      </c>
      <c r="K187" s="5" t="s">
        <v>87</v>
      </c>
      <c r="L187" s="5" t="s">
        <v>807</v>
      </c>
    </row>
    <row r="188" spans="1:14" ht="12.75">
      <c r="A188" s="3">
        <v>42867.666569594905</v>
      </c>
      <c r="B188" s="5" t="s">
        <v>809</v>
      </c>
      <c r="C188" s="5" t="s">
        <v>810</v>
      </c>
      <c r="D188" s="5" t="s">
        <v>19</v>
      </c>
      <c r="E188" s="5" t="s">
        <v>40</v>
      </c>
      <c r="F188" s="5" t="s">
        <v>33</v>
      </c>
      <c r="G188" s="5" t="s">
        <v>22</v>
      </c>
      <c r="H188" s="5" t="s">
        <v>24</v>
      </c>
      <c r="I188" s="5" t="s">
        <v>25</v>
      </c>
      <c r="J188" s="5" t="s">
        <v>47</v>
      </c>
      <c r="K188" s="5" t="s">
        <v>811</v>
      </c>
      <c r="L188" s="5" t="s">
        <v>812</v>
      </c>
      <c r="M188" s="5" t="s">
        <v>813</v>
      </c>
      <c r="N188" s="5" t="s">
        <v>813</v>
      </c>
    </row>
    <row r="189" spans="1:14" ht="12.75">
      <c r="A189" s="6">
        <v>42867.667336898143</v>
      </c>
      <c r="B189" s="7" t="s">
        <v>814</v>
      </c>
      <c r="C189" s="7" t="s">
        <v>815</v>
      </c>
      <c r="D189" s="7" t="s">
        <v>19</v>
      </c>
      <c r="E189" s="7" t="s">
        <v>40</v>
      </c>
      <c r="F189" s="7" t="s">
        <v>33</v>
      </c>
      <c r="G189" s="7" t="s">
        <v>41</v>
      </c>
      <c r="H189" s="7" t="s">
        <v>24</v>
      </c>
      <c r="I189" s="7" t="s">
        <v>24</v>
      </c>
      <c r="J189" s="7" t="s">
        <v>24</v>
      </c>
      <c r="K189" s="7" t="s">
        <v>35</v>
      </c>
      <c r="L189" s="7" t="s">
        <v>816</v>
      </c>
      <c r="M189" s="7" t="s">
        <v>817</v>
      </c>
      <c r="N189" s="7" t="s">
        <v>818</v>
      </c>
    </row>
    <row r="190" spans="1:14" ht="12.75">
      <c r="A190" s="3">
        <v>42867.66760237269</v>
      </c>
      <c r="B190" s="5" t="s">
        <v>819</v>
      </c>
      <c r="C190" s="5" t="s">
        <v>810</v>
      </c>
      <c r="D190" s="5" t="s">
        <v>19</v>
      </c>
      <c r="E190" s="5" t="s">
        <v>40</v>
      </c>
      <c r="F190" s="5" t="s">
        <v>33</v>
      </c>
      <c r="G190" s="5" t="s">
        <v>22</v>
      </c>
      <c r="H190" s="5" t="s">
        <v>24</v>
      </c>
      <c r="I190" s="5" t="s">
        <v>23</v>
      </c>
      <c r="J190" s="5" t="s">
        <v>23</v>
      </c>
      <c r="K190" s="5" t="s">
        <v>80</v>
      </c>
      <c r="L190" s="5" t="s">
        <v>820</v>
      </c>
      <c r="M190" s="5" t="s">
        <v>821</v>
      </c>
      <c r="N190" s="5" t="s">
        <v>822</v>
      </c>
    </row>
    <row r="191" spans="1:14" ht="12.75">
      <c r="A191" s="3">
        <v>42867.667716597221</v>
      </c>
      <c r="B191" s="5" t="s">
        <v>823</v>
      </c>
      <c r="C191" s="5" t="s">
        <v>824</v>
      </c>
      <c r="D191" s="5" t="s">
        <v>19</v>
      </c>
      <c r="E191" s="5" t="s">
        <v>40</v>
      </c>
      <c r="F191" s="5" t="s">
        <v>33</v>
      </c>
      <c r="G191" s="5" t="s">
        <v>41</v>
      </c>
      <c r="H191" s="5" t="s">
        <v>24</v>
      </c>
      <c r="I191" s="5" t="s">
        <v>24</v>
      </c>
      <c r="J191" s="5" t="s">
        <v>24</v>
      </c>
      <c r="K191" s="5" t="s">
        <v>96</v>
      </c>
      <c r="L191" s="5" t="s">
        <v>825</v>
      </c>
      <c r="M191" s="5" t="s">
        <v>826</v>
      </c>
      <c r="N191" s="5" t="s">
        <v>827</v>
      </c>
    </row>
    <row r="192" spans="1:14" ht="12.75">
      <c r="A192" s="3">
        <v>42867.66796903935</v>
      </c>
      <c r="B192" s="5" t="s">
        <v>828</v>
      </c>
      <c r="C192" s="5" t="s">
        <v>255</v>
      </c>
      <c r="D192" s="5" t="s">
        <v>32</v>
      </c>
      <c r="E192" s="5" t="s">
        <v>40</v>
      </c>
      <c r="F192" s="5" t="s">
        <v>33</v>
      </c>
      <c r="G192" s="5" t="s">
        <v>41</v>
      </c>
      <c r="H192" s="5" t="s">
        <v>24</v>
      </c>
      <c r="I192" s="5" t="s">
        <v>34</v>
      </c>
      <c r="J192" s="5" t="s">
        <v>47</v>
      </c>
      <c r="K192" s="5" t="s">
        <v>108</v>
      </c>
      <c r="L192" s="5" t="s">
        <v>829</v>
      </c>
      <c r="M192" s="5" t="s">
        <v>830</v>
      </c>
      <c r="N192" s="5" t="s">
        <v>831</v>
      </c>
    </row>
    <row r="193" spans="1:14" ht="12.75">
      <c r="A193" s="3">
        <v>42867.668124814816</v>
      </c>
      <c r="B193" s="5" t="s">
        <v>832</v>
      </c>
      <c r="C193" s="5" t="s">
        <v>833</v>
      </c>
      <c r="D193" s="5" t="s">
        <v>19</v>
      </c>
      <c r="E193" s="5" t="s">
        <v>40</v>
      </c>
      <c r="F193" s="5" t="s">
        <v>21</v>
      </c>
      <c r="G193" s="5" t="s">
        <v>41</v>
      </c>
      <c r="H193" s="5" t="s">
        <v>24</v>
      </c>
      <c r="I193" s="5" t="s">
        <v>25</v>
      </c>
      <c r="J193" s="5" t="s">
        <v>42</v>
      </c>
      <c r="K193" s="5" t="s">
        <v>35</v>
      </c>
      <c r="L193" s="5" t="s">
        <v>834</v>
      </c>
      <c r="M193" s="5" t="s">
        <v>835</v>
      </c>
    </row>
    <row r="194" spans="1:14" ht="12.75">
      <c r="A194" s="3">
        <v>42867.668311377318</v>
      </c>
      <c r="B194" s="5" t="s">
        <v>836</v>
      </c>
      <c r="C194" s="5" t="s">
        <v>837</v>
      </c>
      <c r="D194" s="5" t="s">
        <v>32</v>
      </c>
      <c r="E194" s="5" t="s">
        <v>40</v>
      </c>
      <c r="F194" s="5" t="s">
        <v>33</v>
      </c>
      <c r="G194" s="5" t="s">
        <v>22</v>
      </c>
      <c r="H194" s="5" t="s">
        <v>24</v>
      </c>
      <c r="I194" s="5" t="s">
        <v>25</v>
      </c>
      <c r="J194" s="5" t="s">
        <v>47</v>
      </c>
      <c r="K194" s="5" t="s">
        <v>87</v>
      </c>
      <c r="L194" s="5" t="s">
        <v>310</v>
      </c>
      <c r="M194" s="5" t="s">
        <v>119</v>
      </c>
      <c r="N194" s="5" t="s">
        <v>119</v>
      </c>
    </row>
    <row r="195" spans="1:14" ht="12.75">
      <c r="A195" s="3">
        <v>42867.668490115742</v>
      </c>
      <c r="B195" s="5" t="s">
        <v>838</v>
      </c>
      <c r="C195" s="5" t="s">
        <v>408</v>
      </c>
      <c r="D195" s="5" t="s">
        <v>32</v>
      </c>
      <c r="E195" s="5" t="s">
        <v>20</v>
      </c>
      <c r="F195" s="5" t="s">
        <v>33</v>
      </c>
      <c r="G195" s="5" t="s">
        <v>41</v>
      </c>
      <c r="H195" s="5" t="s">
        <v>24</v>
      </c>
      <c r="I195" s="5" t="s">
        <v>48</v>
      </c>
      <c r="J195" s="5" t="s">
        <v>25</v>
      </c>
      <c r="K195" s="5" t="s">
        <v>96</v>
      </c>
      <c r="L195" s="5" t="s">
        <v>839</v>
      </c>
      <c r="M195" s="5" t="s">
        <v>840</v>
      </c>
      <c r="N195" s="5" t="s">
        <v>841</v>
      </c>
    </row>
    <row r="196" spans="1:14" ht="12.75">
      <c r="A196" s="3">
        <v>42867.668718113426</v>
      </c>
      <c r="B196" s="5" t="s">
        <v>842</v>
      </c>
      <c r="C196" s="5" t="s">
        <v>837</v>
      </c>
      <c r="D196" s="5" t="s">
        <v>19</v>
      </c>
      <c r="E196" s="5" t="s">
        <v>40</v>
      </c>
      <c r="F196" s="5" t="s">
        <v>33</v>
      </c>
      <c r="G196" s="5" t="s">
        <v>22</v>
      </c>
      <c r="H196" s="5" t="s">
        <v>24</v>
      </c>
      <c r="I196" s="5" t="s">
        <v>25</v>
      </c>
      <c r="J196" s="5" t="s">
        <v>42</v>
      </c>
      <c r="K196" s="5" t="s">
        <v>80</v>
      </c>
      <c r="L196" s="5" t="s">
        <v>843</v>
      </c>
    </row>
    <row r="197" spans="1:14" ht="12.75">
      <c r="A197" s="3">
        <v>42867.669030798614</v>
      </c>
      <c r="B197" s="5" t="s">
        <v>844</v>
      </c>
      <c r="C197" s="5" t="s">
        <v>612</v>
      </c>
      <c r="D197" s="5" t="s">
        <v>32</v>
      </c>
      <c r="E197" s="5" t="s">
        <v>20</v>
      </c>
      <c r="F197" s="5" t="s">
        <v>33</v>
      </c>
      <c r="G197" s="5" t="s">
        <v>41</v>
      </c>
      <c r="H197" s="5" t="s">
        <v>24</v>
      </c>
      <c r="I197" s="5" t="s">
        <v>25</v>
      </c>
      <c r="J197" s="5" t="s">
        <v>42</v>
      </c>
      <c r="K197" s="5" t="s">
        <v>35</v>
      </c>
      <c r="L197" s="5" t="s">
        <v>845</v>
      </c>
      <c r="M197" s="5" t="s">
        <v>846</v>
      </c>
    </row>
    <row r="198" spans="1:14" ht="12.75">
      <c r="A198" s="3">
        <v>42867.670327569445</v>
      </c>
      <c r="B198" s="5" t="s">
        <v>847</v>
      </c>
      <c r="C198" s="5" t="s">
        <v>848</v>
      </c>
      <c r="D198" s="5" t="s">
        <v>32</v>
      </c>
      <c r="E198" s="5" t="s">
        <v>40</v>
      </c>
      <c r="F198" s="5" t="s">
        <v>33</v>
      </c>
      <c r="G198" s="5" t="s">
        <v>86</v>
      </c>
      <c r="H198" s="5" t="s">
        <v>24</v>
      </c>
      <c r="I198" s="5" t="s">
        <v>34</v>
      </c>
      <c r="J198" s="5" t="s">
        <v>47</v>
      </c>
      <c r="K198" s="5" t="s">
        <v>108</v>
      </c>
      <c r="L198" s="5" t="s">
        <v>849</v>
      </c>
      <c r="M198" s="5" t="s">
        <v>850</v>
      </c>
      <c r="N198" s="5" t="s">
        <v>851</v>
      </c>
    </row>
    <row r="199" spans="1:14" ht="12.75">
      <c r="A199" s="6">
        <v>42867.671236412032</v>
      </c>
      <c r="B199" s="7" t="s">
        <v>852</v>
      </c>
      <c r="C199" s="7" t="s">
        <v>853</v>
      </c>
      <c r="D199" s="7" t="s">
        <v>19</v>
      </c>
      <c r="E199" s="7" t="s">
        <v>40</v>
      </c>
      <c r="F199" s="7" t="s">
        <v>21</v>
      </c>
      <c r="G199" s="7" t="s">
        <v>41</v>
      </c>
      <c r="H199" s="7" t="s">
        <v>24</v>
      </c>
      <c r="I199" s="7" t="s">
        <v>34</v>
      </c>
      <c r="J199" s="7" t="s">
        <v>25</v>
      </c>
      <c r="K199" s="7" t="s">
        <v>35</v>
      </c>
      <c r="L199" s="7" t="s">
        <v>854</v>
      </c>
      <c r="M199" s="7" t="s">
        <v>855</v>
      </c>
      <c r="N199" s="7" t="s">
        <v>856</v>
      </c>
    </row>
    <row r="200" spans="1:14" ht="12.75">
      <c r="A200" s="3">
        <v>42867.673433564814</v>
      </c>
      <c r="B200" s="5" t="s">
        <v>857</v>
      </c>
      <c r="C200" s="5" t="s">
        <v>858</v>
      </c>
      <c r="D200" s="5" t="s">
        <v>32</v>
      </c>
      <c r="E200" s="5" t="s">
        <v>40</v>
      </c>
      <c r="F200" s="5" t="s">
        <v>33</v>
      </c>
      <c r="G200" s="5" t="s">
        <v>41</v>
      </c>
      <c r="H200" s="5" t="s">
        <v>24</v>
      </c>
      <c r="I200" s="5" t="s">
        <v>47</v>
      </c>
      <c r="J200" s="5" t="s">
        <v>42</v>
      </c>
      <c r="K200" s="5" t="s">
        <v>49</v>
      </c>
      <c r="L200" s="5" t="s">
        <v>859</v>
      </c>
      <c r="M200" s="5" t="s">
        <v>860</v>
      </c>
      <c r="N200" s="5" t="s">
        <v>861</v>
      </c>
    </row>
    <row r="201" spans="1:14" ht="12.75">
      <c r="A201" s="3">
        <v>42867.673718495367</v>
      </c>
      <c r="B201" s="5" t="s">
        <v>862</v>
      </c>
      <c r="C201" s="5" t="s">
        <v>863</v>
      </c>
      <c r="D201" s="5" t="s">
        <v>19</v>
      </c>
      <c r="E201" s="5" t="s">
        <v>40</v>
      </c>
      <c r="F201" s="5" t="s">
        <v>33</v>
      </c>
      <c r="G201" s="5" t="s">
        <v>22</v>
      </c>
      <c r="H201" s="5" t="s">
        <v>24</v>
      </c>
      <c r="I201" s="5" t="s">
        <v>24</v>
      </c>
      <c r="J201" s="5" t="s">
        <v>42</v>
      </c>
      <c r="K201" s="5" t="s">
        <v>26</v>
      </c>
      <c r="L201" s="5" t="s">
        <v>864</v>
      </c>
      <c r="N201" s="5" t="s">
        <v>865</v>
      </c>
    </row>
    <row r="202" spans="1:14" ht="12.75">
      <c r="A202" s="3">
        <v>42867.674007719907</v>
      </c>
      <c r="B202" s="5" t="s">
        <v>866</v>
      </c>
      <c r="C202" s="5" t="s">
        <v>56</v>
      </c>
      <c r="D202" s="5" t="s">
        <v>19</v>
      </c>
      <c r="E202" s="5" t="s">
        <v>40</v>
      </c>
      <c r="F202" s="5" t="s">
        <v>21</v>
      </c>
      <c r="G202" s="5" t="s">
        <v>41</v>
      </c>
      <c r="H202" s="5" t="s">
        <v>47</v>
      </c>
      <c r="I202" s="5" t="s">
        <v>48</v>
      </c>
      <c r="J202" s="5" t="s">
        <v>24</v>
      </c>
      <c r="K202" s="5" t="s">
        <v>140</v>
      </c>
      <c r="L202" s="5" t="s">
        <v>867</v>
      </c>
      <c r="M202" s="5" t="s">
        <v>868</v>
      </c>
      <c r="N202" s="5" t="s">
        <v>869</v>
      </c>
    </row>
    <row r="203" spans="1:14" ht="12.75">
      <c r="A203" s="3">
        <v>42867.674316087963</v>
      </c>
      <c r="B203" s="5" t="s">
        <v>870</v>
      </c>
      <c r="C203" s="5" t="s">
        <v>871</v>
      </c>
      <c r="D203" s="5" t="s">
        <v>19</v>
      </c>
      <c r="E203" s="5" t="s">
        <v>40</v>
      </c>
      <c r="F203" s="5" t="s">
        <v>33</v>
      </c>
      <c r="G203" s="5" t="s">
        <v>41</v>
      </c>
      <c r="H203" s="5" t="s">
        <v>25</v>
      </c>
      <c r="I203" s="5" t="s">
        <v>24</v>
      </c>
      <c r="J203" s="5" t="s">
        <v>42</v>
      </c>
      <c r="K203" s="5" t="s">
        <v>87</v>
      </c>
      <c r="L203" s="5" t="s">
        <v>872</v>
      </c>
      <c r="M203" s="5" t="s">
        <v>873</v>
      </c>
      <c r="N203" s="5" t="s">
        <v>874</v>
      </c>
    </row>
    <row r="204" spans="1:14" ht="12.75">
      <c r="A204" s="3">
        <v>42867.674404085643</v>
      </c>
      <c r="B204" s="5" t="s">
        <v>875</v>
      </c>
      <c r="C204" s="5" t="s">
        <v>806</v>
      </c>
      <c r="D204" s="5" t="s">
        <v>19</v>
      </c>
      <c r="E204" s="5" t="s">
        <v>40</v>
      </c>
      <c r="F204" s="5" t="s">
        <v>33</v>
      </c>
      <c r="G204" s="5" t="s">
        <v>41</v>
      </c>
      <c r="H204" s="5" t="s">
        <v>24</v>
      </c>
      <c r="I204" s="5" t="s">
        <v>25</v>
      </c>
      <c r="J204" s="5" t="s">
        <v>42</v>
      </c>
      <c r="K204" s="5" t="s">
        <v>140</v>
      </c>
      <c r="L204" s="5" t="s">
        <v>876</v>
      </c>
      <c r="M204" s="5" t="s">
        <v>877</v>
      </c>
      <c r="N204" s="5" t="s">
        <v>878</v>
      </c>
    </row>
    <row r="205" spans="1:14" ht="12.75">
      <c r="A205" s="3">
        <v>42867.674641550926</v>
      </c>
      <c r="B205" s="5" t="s">
        <v>879</v>
      </c>
      <c r="C205" s="5" t="s">
        <v>880</v>
      </c>
      <c r="D205" s="5" t="s">
        <v>19</v>
      </c>
      <c r="E205" s="5" t="s">
        <v>20</v>
      </c>
      <c r="F205" s="5" t="s">
        <v>33</v>
      </c>
      <c r="G205" s="5" t="s">
        <v>22</v>
      </c>
      <c r="H205" s="5" t="s">
        <v>25</v>
      </c>
      <c r="I205" s="5" t="s">
        <v>23</v>
      </c>
      <c r="J205" s="5" t="s">
        <v>24</v>
      </c>
      <c r="K205" s="5" t="s">
        <v>80</v>
      </c>
      <c r="L205" s="5" t="s">
        <v>881</v>
      </c>
      <c r="M205" s="5" t="s">
        <v>882</v>
      </c>
      <c r="N205" s="5" t="s">
        <v>883</v>
      </c>
    </row>
    <row r="206" spans="1:14" ht="12.75">
      <c r="A206" s="3">
        <v>42867.676051504634</v>
      </c>
      <c r="B206" s="5" t="s">
        <v>884</v>
      </c>
      <c r="C206" s="5" t="s">
        <v>885</v>
      </c>
      <c r="D206" s="5" t="s">
        <v>32</v>
      </c>
      <c r="E206" s="5" t="s">
        <v>20</v>
      </c>
      <c r="F206" s="5" t="s">
        <v>33</v>
      </c>
      <c r="G206" s="5" t="s">
        <v>41</v>
      </c>
      <c r="H206" s="5" t="s">
        <v>24</v>
      </c>
      <c r="I206" s="5" t="s">
        <v>25</v>
      </c>
      <c r="J206" s="5" t="s">
        <v>47</v>
      </c>
      <c r="K206" s="5" t="s">
        <v>87</v>
      </c>
      <c r="L206" s="5" t="s">
        <v>886</v>
      </c>
      <c r="M206" s="5" t="s">
        <v>887</v>
      </c>
      <c r="N206" s="5" t="s">
        <v>445</v>
      </c>
    </row>
    <row r="207" spans="1:14" ht="12.75">
      <c r="A207" s="3">
        <v>42867.676272500001</v>
      </c>
      <c r="B207" s="5" t="s">
        <v>888</v>
      </c>
      <c r="C207" s="5" t="s">
        <v>797</v>
      </c>
      <c r="D207" s="5" t="s">
        <v>19</v>
      </c>
      <c r="E207" s="5" t="s">
        <v>40</v>
      </c>
      <c r="F207" s="5" t="s">
        <v>33</v>
      </c>
      <c r="G207" s="5" t="s">
        <v>86</v>
      </c>
      <c r="H207" s="5" t="s">
        <v>24</v>
      </c>
      <c r="I207" s="5" t="s">
        <v>25</v>
      </c>
      <c r="J207" s="5" t="s">
        <v>42</v>
      </c>
      <c r="K207" s="5" t="s">
        <v>35</v>
      </c>
      <c r="L207" s="5" t="s">
        <v>889</v>
      </c>
      <c r="M207" s="5" t="s">
        <v>890</v>
      </c>
      <c r="N207" s="5" t="s">
        <v>891</v>
      </c>
    </row>
    <row r="208" spans="1:14" ht="12.75">
      <c r="A208" s="3">
        <v>42867.676429050931</v>
      </c>
      <c r="B208" s="5" t="s">
        <v>892</v>
      </c>
      <c r="C208" s="5" t="s">
        <v>893</v>
      </c>
      <c r="D208" s="5" t="s">
        <v>19</v>
      </c>
      <c r="E208" s="5" t="s">
        <v>20</v>
      </c>
      <c r="F208" s="5" t="s">
        <v>33</v>
      </c>
      <c r="G208" s="5" t="s">
        <v>22</v>
      </c>
      <c r="H208" s="5" t="s">
        <v>25</v>
      </c>
      <c r="I208" s="5" t="s">
        <v>47</v>
      </c>
      <c r="J208" s="5" t="s">
        <v>24</v>
      </c>
      <c r="K208" s="5" t="s">
        <v>87</v>
      </c>
      <c r="L208" s="5" t="s">
        <v>894</v>
      </c>
      <c r="M208" s="5" t="s">
        <v>895</v>
      </c>
      <c r="N208" s="5" t="s">
        <v>896</v>
      </c>
    </row>
    <row r="209" spans="1:14" ht="12.75">
      <c r="A209" s="6">
        <v>42867.676566921291</v>
      </c>
      <c r="B209" s="7" t="s">
        <v>897</v>
      </c>
      <c r="C209" s="7" t="s">
        <v>125</v>
      </c>
      <c r="D209" s="7" t="s">
        <v>32</v>
      </c>
      <c r="E209" s="7" t="s">
        <v>20</v>
      </c>
      <c r="F209" s="7" t="s">
        <v>33</v>
      </c>
      <c r="G209" s="7" t="s">
        <v>41</v>
      </c>
      <c r="H209" s="7" t="s">
        <v>24</v>
      </c>
      <c r="I209" s="7" t="s">
        <v>25</v>
      </c>
      <c r="J209" s="7" t="s">
        <v>42</v>
      </c>
      <c r="K209" s="7" t="s">
        <v>201</v>
      </c>
      <c r="L209" s="7" t="s">
        <v>898</v>
      </c>
      <c r="M209" s="7" t="s">
        <v>899</v>
      </c>
      <c r="N209" s="7" t="s">
        <v>900</v>
      </c>
    </row>
    <row r="210" spans="1:14" ht="12.75">
      <c r="A210" s="3">
        <v>42867.677176273151</v>
      </c>
      <c r="B210" s="5" t="s">
        <v>901</v>
      </c>
      <c r="C210" s="5" t="s">
        <v>635</v>
      </c>
      <c r="D210" s="5" t="s">
        <v>32</v>
      </c>
      <c r="E210" s="5" t="s">
        <v>40</v>
      </c>
      <c r="F210" s="5" t="s">
        <v>46</v>
      </c>
      <c r="G210" s="5" t="s">
        <v>86</v>
      </c>
      <c r="H210" s="5" t="s">
        <v>24</v>
      </c>
      <c r="I210" s="5" t="s">
        <v>25</v>
      </c>
      <c r="J210" s="5" t="s">
        <v>24</v>
      </c>
      <c r="K210" s="5" t="s">
        <v>80</v>
      </c>
      <c r="L210" s="5" t="s">
        <v>902</v>
      </c>
      <c r="M210" s="5" t="s">
        <v>903</v>
      </c>
      <c r="N210" s="5" t="s">
        <v>904</v>
      </c>
    </row>
    <row r="211" spans="1:14" ht="12.75">
      <c r="A211" s="3">
        <v>42867.678750081017</v>
      </c>
      <c r="B211" s="5" t="s">
        <v>905</v>
      </c>
      <c r="C211" s="5" t="s">
        <v>470</v>
      </c>
      <c r="D211" s="5" t="s">
        <v>19</v>
      </c>
      <c r="E211" s="5" t="s">
        <v>40</v>
      </c>
      <c r="F211" s="5" t="s">
        <v>21</v>
      </c>
      <c r="G211" s="5" t="s">
        <v>86</v>
      </c>
      <c r="H211" s="5" t="s">
        <v>24</v>
      </c>
      <c r="I211" s="5" t="s">
        <v>25</v>
      </c>
      <c r="J211" s="5" t="s">
        <v>42</v>
      </c>
      <c r="K211" s="5" t="s">
        <v>35</v>
      </c>
      <c r="L211" s="5" t="s">
        <v>906</v>
      </c>
      <c r="M211" s="5" t="s">
        <v>907</v>
      </c>
      <c r="N211" s="5" t="s">
        <v>908</v>
      </c>
    </row>
    <row r="212" spans="1:14" ht="12.75">
      <c r="A212" s="3">
        <v>42867.683660613431</v>
      </c>
      <c r="B212" s="5" t="s">
        <v>909</v>
      </c>
      <c r="C212" s="5" t="s">
        <v>910</v>
      </c>
      <c r="D212" s="5" t="s">
        <v>19</v>
      </c>
      <c r="E212" s="5" t="s">
        <v>40</v>
      </c>
      <c r="F212" s="5" t="s">
        <v>46</v>
      </c>
      <c r="G212" s="5" t="s">
        <v>22</v>
      </c>
      <c r="H212" s="5" t="s">
        <v>23</v>
      </c>
      <c r="I212" s="5" t="s">
        <v>24</v>
      </c>
      <c r="J212" s="5" t="s">
        <v>42</v>
      </c>
      <c r="K212" s="5" t="s">
        <v>26</v>
      </c>
      <c r="L212" s="5" t="s">
        <v>911</v>
      </c>
      <c r="M212" s="5" t="s">
        <v>912</v>
      </c>
      <c r="N212" s="5" t="s">
        <v>913</v>
      </c>
    </row>
    <row r="213" spans="1:14" ht="12.75">
      <c r="A213" s="3">
        <v>42867.684832210653</v>
      </c>
      <c r="B213" s="5" t="s">
        <v>914</v>
      </c>
      <c r="C213" s="5" t="s">
        <v>550</v>
      </c>
      <c r="D213" s="5" t="s">
        <v>19</v>
      </c>
      <c r="E213" s="5" t="s">
        <v>40</v>
      </c>
      <c r="F213" s="5" t="s">
        <v>33</v>
      </c>
      <c r="G213" s="5" t="s">
        <v>41</v>
      </c>
      <c r="H213" s="5" t="s">
        <v>24</v>
      </c>
      <c r="I213" s="5" t="s">
        <v>25</v>
      </c>
      <c r="J213" s="5" t="s">
        <v>61</v>
      </c>
      <c r="K213" s="5" t="s">
        <v>140</v>
      </c>
      <c r="L213" s="5" t="s">
        <v>915</v>
      </c>
      <c r="M213" s="5" t="s">
        <v>916</v>
      </c>
      <c r="N213" s="5" t="s">
        <v>917</v>
      </c>
    </row>
    <row r="214" spans="1:14" ht="12.75">
      <c r="A214" s="3">
        <v>42867.685372199077</v>
      </c>
      <c r="B214" s="5" t="s">
        <v>918</v>
      </c>
      <c r="C214" s="5" t="s">
        <v>107</v>
      </c>
      <c r="D214" s="5" t="s">
        <v>19</v>
      </c>
      <c r="E214" s="5" t="s">
        <v>40</v>
      </c>
      <c r="F214" s="5" t="s">
        <v>33</v>
      </c>
      <c r="G214" s="5" t="s">
        <v>41</v>
      </c>
      <c r="H214" s="5" t="s">
        <v>24</v>
      </c>
      <c r="I214" s="5" t="s">
        <v>25</v>
      </c>
      <c r="J214" s="5" t="s">
        <v>47</v>
      </c>
      <c r="K214" s="5" t="s">
        <v>87</v>
      </c>
      <c r="L214" s="5" t="s">
        <v>919</v>
      </c>
    </row>
    <row r="215" spans="1:14" ht="12.75">
      <c r="A215" s="3">
        <v>42867.689190740741</v>
      </c>
      <c r="B215" s="5" t="s">
        <v>920</v>
      </c>
      <c r="C215" s="5" t="s">
        <v>921</v>
      </c>
      <c r="D215" s="5" t="s">
        <v>32</v>
      </c>
      <c r="E215" s="5" t="s">
        <v>20</v>
      </c>
      <c r="F215" s="5" t="s">
        <v>33</v>
      </c>
      <c r="G215" s="5" t="s">
        <v>41</v>
      </c>
      <c r="H215" s="5" t="s">
        <v>24</v>
      </c>
      <c r="I215" s="5" t="s">
        <v>34</v>
      </c>
      <c r="J215" s="5" t="s">
        <v>25</v>
      </c>
      <c r="K215" s="5" t="s">
        <v>35</v>
      </c>
      <c r="L215" s="5" t="s">
        <v>922</v>
      </c>
    </row>
    <row r="216" spans="1:14" ht="12.75">
      <c r="A216" s="3">
        <v>42867.692025590281</v>
      </c>
      <c r="B216" s="5" t="s">
        <v>923</v>
      </c>
      <c r="C216" s="5" t="s">
        <v>924</v>
      </c>
      <c r="D216" s="5" t="s">
        <v>19</v>
      </c>
      <c r="E216" s="5" t="s">
        <v>40</v>
      </c>
      <c r="F216" s="5" t="s">
        <v>33</v>
      </c>
      <c r="G216" s="5" t="s">
        <v>41</v>
      </c>
      <c r="H216" s="5" t="s">
        <v>47</v>
      </c>
      <c r="I216" s="5" t="s">
        <v>25</v>
      </c>
      <c r="J216" s="5" t="s">
        <v>24</v>
      </c>
      <c r="K216" s="5" t="s">
        <v>87</v>
      </c>
      <c r="L216" s="5" t="s">
        <v>925</v>
      </c>
      <c r="M216" s="5" t="s">
        <v>926</v>
      </c>
      <c r="N216" s="5" t="s">
        <v>927</v>
      </c>
    </row>
    <row r="217" spans="1:14" ht="12.75">
      <c r="A217" s="3">
        <v>42867.699850046294</v>
      </c>
      <c r="B217" s="5" t="s">
        <v>928</v>
      </c>
      <c r="C217" s="5" t="s">
        <v>929</v>
      </c>
      <c r="D217" s="5" t="s">
        <v>32</v>
      </c>
      <c r="E217" s="5" t="s">
        <v>20</v>
      </c>
      <c r="F217" s="5" t="s">
        <v>21</v>
      </c>
      <c r="G217" s="5" t="s">
        <v>22</v>
      </c>
      <c r="H217" s="5" t="s">
        <v>61</v>
      </c>
      <c r="I217" s="5" t="s">
        <v>25</v>
      </c>
      <c r="J217" s="5" t="s">
        <v>61</v>
      </c>
      <c r="K217" s="5" t="s">
        <v>87</v>
      </c>
      <c r="L217" s="5" t="s">
        <v>930</v>
      </c>
      <c r="M217" s="5" t="s">
        <v>931</v>
      </c>
    </row>
    <row r="218" spans="1:14" ht="12.75">
      <c r="A218" s="3">
        <v>42867.700105162032</v>
      </c>
      <c r="B218" s="5" t="s">
        <v>932</v>
      </c>
      <c r="C218" s="5" t="s">
        <v>581</v>
      </c>
      <c r="D218" s="5" t="s">
        <v>19</v>
      </c>
      <c r="E218" s="5" t="s">
        <v>40</v>
      </c>
      <c r="F218" s="5" t="s">
        <v>33</v>
      </c>
      <c r="G218" s="5" t="s">
        <v>22</v>
      </c>
      <c r="H218" s="5" t="s">
        <v>24</v>
      </c>
      <c r="I218" s="5" t="s">
        <v>48</v>
      </c>
      <c r="J218" s="5" t="s">
        <v>42</v>
      </c>
      <c r="K218" s="5" t="s">
        <v>96</v>
      </c>
      <c r="L218" s="5" t="s">
        <v>933</v>
      </c>
    </row>
    <row r="219" spans="1:14" ht="12.75">
      <c r="A219" s="3">
        <v>42867.701222071759</v>
      </c>
      <c r="B219" s="5" t="s">
        <v>934</v>
      </c>
      <c r="C219" s="5" t="s">
        <v>39</v>
      </c>
      <c r="D219" s="5" t="s">
        <v>19</v>
      </c>
      <c r="E219" s="5" t="s">
        <v>40</v>
      </c>
      <c r="F219" s="5" t="s">
        <v>21</v>
      </c>
      <c r="G219" s="5" t="s">
        <v>41</v>
      </c>
      <c r="H219" s="5" t="s">
        <v>24</v>
      </c>
      <c r="I219" s="5" t="s">
        <v>24</v>
      </c>
      <c r="J219" s="5" t="s">
        <v>47</v>
      </c>
      <c r="K219" s="5" t="s">
        <v>35</v>
      </c>
      <c r="L219" s="5" t="s">
        <v>935</v>
      </c>
      <c r="M219" s="5" t="s">
        <v>936</v>
      </c>
      <c r="N219" s="5" t="s">
        <v>937</v>
      </c>
    </row>
    <row r="220" spans="1:14" ht="12.75">
      <c r="A220" s="3">
        <v>42867.701734467591</v>
      </c>
      <c r="B220" s="5" t="s">
        <v>938</v>
      </c>
      <c r="C220" s="5" t="s">
        <v>540</v>
      </c>
      <c r="D220" s="5" t="s">
        <v>32</v>
      </c>
      <c r="E220" s="5" t="s">
        <v>40</v>
      </c>
      <c r="F220" s="5" t="s">
        <v>33</v>
      </c>
      <c r="G220" s="5" t="s">
        <v>22</v>
      </c>
      <c r="H220" s="5" t="s">
        <v>24</v>
      </c>
      <c r="I220" s="5" t="s">
        <v>25</v>
      </c>
      <c r="J220" s="5" t="s">
        <v>61</v>
      </c>
      <c r="K220" s="5" t="s">
        <v>215</v>
      </c>
      <c r="L220" s="5" t="s">
        <v>939</v>
      </c>
      <c r="M220" s="5" t="s">
        <v>940</v>
      </c>
      <c r="N220" s="5" t="s">
        <v>941</v>
      </c>
    </row>
    <row r="221" spans="1:14" ht="12.75">
      <c r="A221" s="3">
        <v>42867.702092557869</v>
      </c>
      <c r="B221" s="5" t="s">
        <v>942</v>
      </c>
      <c r="C221" s="5" t="s">
        <v>943</v>
      </c>
      <c r="D221" s="5" t="s">
        <v>19</v>
      </c>
      <c r="E221" s="5" t="s">
        <v>40</v>
      </c>
      <c r="F221" s="5" t="s">
        <v>21</v>
      </c>
      <c r="G221" s="5" t="s">
        <v>22</v>
      </c>
      <c r="H221" s="5" t="s">
        <v>24</v>
      </c>
      <c r="I221" s="5" t="s">
        <v>23</v>
      </c>
      <c r="J221" s="5" t="s">
        <v>42</v>
      </c>
      <c r="K221" s="5" t="s">
        <v>944</v>
      </c>
      <c r="L221" s="5" t="s">
        <v>945</v>
      </c>
      <c r="M221" s="5" t="s">
        <v>946</v>
      </c>
      <c r="N221" s="5" t="s">
        <v>947</v>
      </c>
    </row>
    <row r="222" spans="1:14" ht="12.75">
      <c r="A222" s="3">
        <v>42867.702307326384</v>
      </c>
      <c r="B222" s="5" t="s">
        <v>948</v>
      </c>
      <c r="C222" s="5" t="s">
        <v>949</v>
      </c>
      <c r="D222" s="5" t="s">
        <v>32</v>
      </c>
      <c r="E222" s="5" t="s">
        <v>40</v>
      </c>
      <c r="F222" s="5" t="s">
        <v>21</v>
      </c>
      <c r="G222" s="5" t="s">
        <v>41</v>
      </c>
      <c r="H222" s="5" t="s">
        <v>24</v>
      </c>
      <c r="I222" s="5" t="s">
        <v>25</v>
      </c>
      <c r="J222" s="5" t="s">
        <v>42</v>
      </c>
      <c r="K222" s="5" t="s">
        <v>215</v>
      </c>
      <c r="L222" s="5" t="s">
        <v>950</v>
      </c>
      <c r="M222" s="5" t="s">
        <v>951</v>
      </c>
    </row>
    <row r="223" spans="1:14" ht="12.75">
      <c r="A223" s="3">
        <v>42867.702426863427</v>
      </c>
      <c r="B223" s="5" t="s">
        <v>952</v>
      </c>
      <c r="C223" s="5" t="s">
        <v>214</v>
      </c>
      <c r="D223" s="5" t="s">
        <v>19</v>
      </c>
      <c r="E223" s="5" t="s">
        <v>40</v>
      </c>
      <c r="F223" s="5" t="s">
        <v>33</v>
      </c>
      <c r="G223" s="5" t="s">
        <v>22</v>
      </c>
      <c r="H223" s="5" t="s">
        <v>24</v>
      </c>
      <c r="I223" s="5" t="s">
        <v>34</v>
      </c>
      <c r="J223" s="5" t="s">
        <v>61</v>
      </c>
      <c r="K223" s="5" t="s">
        <v>87</v>
      </c>
      <c r="L223" s="5" t="s">
        <v>953</v>
      </c>
      <c r="M223" s="5" t="s">
        <v>77</v>
      </c>
      <c r="N223" s="5" t="s">
        <v>119</v>
      </c>
    </row>
    <row r="224" spans="1:14" ht="12.75">
      <c r="A224" s="3">
        <v>42867.702686446763</v>
      </c>
      <c r="B224" s="5" t="s">
        <v>954</v>
      </c>
      <c r="C224" s="5" t="s">
        <v>56</v>
      </c>
      <c r="D224" s="5" t="s">
        <v>19</v>
      </c>
      <c r="E224" s="5" t="s">
        <v>40</v>
      </c>
      <c r="F224" s="5" t="s">
        <v>21</v>
      </c>
      <c r="G224" s="5" t="s">
        <v>41</v>
      </c>
      <c r="H224" s="5" t="s">
        <v>24</v>
      </c>
      <c r="I224" s="5" t="s">
        <v>34</v>
      </c>
      <c r="J224" s="5" t="s">
        <v>25</v>
      </c>
      <c r="K224" s="5" t="s">
        <v>35</v>
      </c>
      <c r="L224" s="5" t="s">
        <v>955</v>
      </c>
      <c r="M224" s="5" t="s">
        <v>956</v>
      </c>
    </row>
    <row r="225" spans="1:14" ht="12.75">
      <c r="A225" s="3">
        <v>42867.702710277779</v>
      </c>
      <c r="B225" s="5" t="s">
        <v>532</v>
      </c>
      <c r="C225" s="5" t="s">
        <v>532</v>
      </c>
      <c r="D225" s="5" t="s">
        <v>32</v>
      </c>
      <c r="E225" s="5" t="s">
        <v>20</v>
      </c>
      <c r="F225" s="5" t="s">
        <v>21</v>
      </c>
      <c r="G225" s="5" t="s">
        <v>41</v>
      </c>
      <c r="H225" s="5" t="s">
        <v>24</v>
      </c>
      <c r="I225" s="5" t="s">
        <v>47</v>
      </c>
      <c r="J225" s="5" t="s">
        <v>42</v>
      </c>
      <c r="K225" s="5" t="s">
        <v>108</v>
      </c>
      <c r="L225" s="5" t="s">
        <v>957</v>
      </c>
      <c r="M225" s="5" t="s">
        <v>958</v>
      </c>
    </row>
    <row r="226" spans="1:14" ht="12.75">
      <c r="A226" s="3">
        <v>42867.703943784727</v>
      </c>
      <c r="B226" s="5" t="s">
        <v>959</v>
      </c>
      <c r="C226" s="5" t="s">
        <v>56</v>
      </c>
      <c r="D226" s="5" t="s">
        <v>19</v>
      </c>
      <c r="E226" s="5" t="s">
        <v>40</v>
      </c>
      <c r="F226" s="5" t="s">
        <v>21</v>
      </c>
      <c r="G226" s="5" t="s">
        <v>41</v>
      </c>
      <c r="H226" s="5" t="s">
        <v>24</v>
      </c>
      <c r="I226" s="5" t="s">
        <v>47</v>
      </c>
      <c r="J226" s="5" t="s">
        <v>61</v>
      </c>
      <c r="K226" s="5" t="s">
        <v>87</v>
      </c>
      <c r="L226" s="5" t="s">
        <v>960</v>
      </c>
      <c r="M226" s="5" t="s">
        <v>961</v>
      </c>
      <c r="N226" s="5" t="s">
        <v>962</v>
      </c>
    </row>
    <row r="227" spans="1:14" ht="12.75">
      <c r="A227" s="3">
        <v>42867.704136863424</v>
      </c>
      <c r="B227" s="5" t="s">
        <v>963</v>
      </c>
      <c r="C227" s="5" t="s">
        <v>964</v>
      </c>
      <c r="D227" s="5" t="s">
        <v>32</v>
      </c>
      <c r="E227" s="5" t="s">
        <v>40</v>
      </c>
      <c r="F227" s="5" t="s">
        <v>33</v>
      </c>
      <c r="G227" s="5" t="s">
        <v>22</v>
      </c>
      <c r="H227" s="5" t="s">
        <v>24</v>
      </c>
      <c r="I227" s="5" t="s">
        <v>34</v>
      </c>
      <c r="J227" s="5" t="s">
        <v>25</v>
      </c>
      <c r="K227" s="5" t="s">
        <v>35</v>
      </c>
      <c r="L227" s="5" t="s">
        <v>965</v>
      </c>
    </row>
    <row r="228" spans="1:14" ht="12.75">
      <c r="A228" s="3">
        <v>42867.704191990742</v>
      </c>
      <c r="B228" s="5" t="s">
        <v>966</v>
      </c>
      <c r="C228" s="5" t="s">
        <v>967</v>
      </c>
      <c r="D228" s="5" t="s">
        <v>19</v>
      </c>
      <c r="E228" s="5" t="s">
        <v>40</v>
      </c>
      <c r="F228" s="5" t="s">
        <v>33</v>
      </c>
      <c r="G228" s="5" t="s">
        <v>41</v>
      </c>
      <c r="H228" s="5" t="s">
        <v>24</v>
      </c>
      <c r="I228" s="5" t="s">
        <v>25</v>
      </c>
      <c r="J228" s="5" t="s">
        <v>47</v>
      </c>
      <c r="K228" s="5" t="s">
        <v>87</v>
      </c>
      <c r="L228" s="5" t="s">
        <v>915</v>
      </c>
      <c r="M228" s="5" t="s">
        <v>968</v>
      </c>
      <c r="N228" s="5" t="s">
        <v>969</v>
      </c>
    </row>
    <row r="229" spans="1:14" ht="12.75">
      <c r="A229" s="3">
        <v>42867.704974826389</v>
      </c>
      <c r="B229" s="5" t="s">
        <v>970</v>
      </c>
      <c r="C229" s="5" t="s">
        <v>277</v>
      </c>
      <c r="D229" s="5" t="s">
        <v>19</v>
      </c>
      <c r="E229" s="5" t="s">
        <v>40</v>
      </c>
      <c r="F229" s="5" t="s">
        <v>33</v>
      </c>
      <c r="G229" s="5" t="s">
        <v>41</v>
      </c>
      <c r="H229" s="5" t="s">
        <v>24</v>
      </c>
      <c r="I229" s="5" t="s">
        <v>47</v>
      </c>
      <c r="J229" s="5" t="s">
        <v>25</v>
      </c>
      <c r="K229" s="5" t="s">
        <v>80</v>
      </c>
      <c r="L229" s="5" t="s">
        <v>971</v>
      </c>
      <c r="M229" s="5" t="s">
        <v>972</v>
      </c>
      <c r="N229" s="5" t="s">
        <v>973</v>
      </c>
    </row>
    <row r="230" spans="1:14" ht="12.75">
      <c r="A230" s="3">
        <v>42867.705846296296</v>
      </c>
      <c r="B230" s="5" t="s">
        <v>974</v>
      </c>
      <c r="C230" s="5" t="s">
        <v>975</v>
      </c>
      <c r="D230" s="5" t="s">
        <v>19</v>
      </c>
      <c r="E230" s="5" t="s">
        <v>20</v>
      </c>
      <c r="F230" s="5" t="s">
        <v>21</v>
      </c>
      <c r="G230" s="5" t="s">
        <v>22</v>
      </c>
      <c r="H230" s="5" t="s">
        <v>47</v>
      </c>
      <c r="I230" s="5" t="s">
        <v>25</v>
      </c>
      <c r="J230" s="5" t="s">
        <v>24</v>
      </c>
      <c r="K230" s="5" t="s">
        <v>87</v>
      </c>
      <c r="L230" s="5" t="s">
        <v>976</v>
      </c>
      <c r="M230" s="5" t="s">
        <v>977</v>
      </c>
      <c r="N230" s="5" t="s">
        <v>978</v>
      </c>
    </row>
    <row r="231" spans="1:14" ht="12.75">
      <c r="A231" s="3">
        <v>42867.706374641202</v>
      </c>
      <c r="B231" s="5" t="s">
        <v>979</v>
      </c>
      <c r="C231" s="5" t="s">
        <v>980</v>
      </c>
      <c r="D231" s="5" t="s">
        <v>32</v>
      </c>
      <c r="E231" s="5" t="s">
        <v>40</v>
      </c>
      <c r="F231" s="5" t="s">
        <v>33</v>
      </c>
      <c r="G231" s="5" t="s">
        <v>22</v>
      </c>
      <c r="H231" s="5" t="s">
        <v>24</v>
      </c>
      <c r="I231" s="5" t="s">
        <v>25</v>
      </c>
      <c r="J231" s="5" t="s">
        <v>42</v>
      </c>
      <c r="K231" s="5" t="s">
        <v>981</v>
      </c>
      <c r="L231" s="5" t="s">
        <v>982</v>
      </c>
      <c r="M231" s="5" t="s">
        <v>983</v>
      </c>
      <c r="N231" s="5" t="s">
        <v>984</v>
      </c>
    </row>
    <row r="232" spans="1:14" ht="12.75">
      <c r="A232" s="3">
        <v>42867.708151562503</v>
      </c>
      <c r="B232" s="5" t="s">
        <v>985</v>
      </c>
      <c r="C232" s="5" t="s">
        <v>309</v>
      </c>
      <c r="D232" s="5" t="s">
        <v>19</v>
      </c>
      <c r="E232" s="5" t="s">
        <v>40</v>
      </c>
      <c r="F232" s="5" t="s">
        <v>21</v>
      </c>
      <c r="G232" s="5" t="s">
        <v>22</v>
      </c>
      <c r="H232" s="5" t="s">
        <v>24</v>
      </c>
      <c r="I232" s="5" t="s">
        <v>25</v>
      </c>
      <c r="J232" s="5" t="s">
        <v>42</v>
      </c>
      <c r="K232" s="5" t="s">
        <v>80</v>
      </c>
      <c r="L232" s="5" t="s">
        <v>986</v>
      </c>
      <c r="M232" s="5" t="s">
        <v>987</v>
      </c>
      <c r="N232" s="5" t="s">
        <v>988</v>
      </c>
    </row>
    <row r="233" spans="1:14" ht="12.75">
      <c r="A233" s="3">
        <v>42867.70898505787</v>
      </c>
      <c r="B233" s="5" t="s">
        <v>65</v>
      </c>
      <c r="C233" s="5" t="s">
        <v>989</v>
      </c>
      <c r="D233" s="5" t="s">
        <v>19</v>
      </c>
      <c r="E233" s="5" t="s">
        <v>20</v>
      </c>
      <c r="F233" s="5" t="s">
        <v>46</v>
      </c>
      <c r="G233" s="5" t="s">
        <v>22</v>
      </c>
      <c r="H233" s="5" t="s">
        <v>24</v>
      </c>
      <c r="I233" s="5" t="s">
        <v>34</v>
      </c>
      <c r="J233" s="5" t="s">
        <v>47</v>
      </c>
      <c r="K233" s="5" t="s">
        <v>108</v>
      </c>
      <c r="L233" s="5" t="s">
        <v>990</v>
      </c>
      <c r="M233" s="5" t="s">
        <v>991</v>
      </c>
      <c r="N233" s="5" t="s">
        <v>992</v>
      </c>
    </row>
    <row r="234" spans="1:14" ht="12.75">
      <c r="A234" s="3">
        <v>42867.709155891207</v>
      </c>
      <c r="B234" s="5" t="s">
        <v>993</v>
      </c>
      <c r="C234" s="5" t="s">
        <v>39</v>
      </c>
      <c r="D234" s="5" t="s">
        <v>19</v>
      </c>
      <c r="E234" s="5" t="s">
        <v>40</v>
      </c>
      <c r="F234" s="5" t="s">
        <v>21</v>
      </c>
      <c r="G234" s="5" t="s">
        <v>22</v>
      </c>
      <c r="H234" s="5" t="s">
        <v>24</v>
      </c>
      <c r="I234" s="5" t="s">
        <v>25</v>
      </c>
      <c r="J234" s="5" t="s">
        <v>24</v>
      </c>
      <c r="K234" s="5" t="s">
        <v>35</v>
      </c>
      <c r="L234" s="5" t="s">
        <v>994</v>
      </c>
    </row>
    <row r="235" spans="1:14" ht="12.75">
      <c r="A235" s="3">
        <v>42867.712403414349</v>
      </c>
      <c r="B235" s="5" t="s">
        <v>995</v>
      </c>
      <c r="C235" s="5" t="s">
        <v>612</v>
      </c>
      <c r="D235" s="5" t="s">
        <v>19</v>
      </c>
      <c r="E235" s="5" t="s">
        <v>20</v>
      </c>
      <c r="F235" s="5" t="s">
        <v>46</v>
      </c>
      <c r="G235" s="5" t="s">
        <v>41</v>
      </c>
      <c r="H235" s="5" t="s">
        <v>24</v>
      </c>
      <c r="I235" s="5" t="s">
        <v>34</v>
      </c>
      <c r="J235" s="5" t="s">
        <v>25</v>
      </c>
      <c r="K235" s="5" t="s">
        <v>35</v>
      </c>
      <c r="L235" s="5" t="s">
        <v>996</v>
      </c>
      <c r="M235" s="5" t="s">
        <v>997</v>
      </c>
      <c r="N235" s="5" t="s">
        <v>998</v>
      </c>
    </row>
    <row r="236" spans="1:14" ht="12.75">
      <c r="A236" s="3">
        <v>42867.712426342594</v>
      </c>
      <c r="B236" s="5" t="s">
        <v>999</v>
      </c>
      <c r="C236" s="5" t="s">
        <v>612</v>
      </c>
      <c r="D236" s="5" t="s">
        <v>32</v>
      </c>
      <c r="E236" s="5" t="s">
        <v>40</v>
      </c>
      <c r="F236" s="5" t="s">
        <v>46</v>
      </c>
      <c r="G236" s="5" t="s">
        <v>41</v>
      </c>
      <c r="H236" s="5" t="s">
        <v>47</v>
      </c>
      <c r="I236" s="5" t="s">
        <v>24</v>
      </c>
      <c r="J236" s="5" t="s">
        <v>42</v>
      </c>
      <c r="K236" s="5" t="s">
        <v>108</v>
      </c>
      <c r="L236" s="5" t="s">
        <v>1000</v>
      </c>
      <c r="M236" s="5" t="s">
        <v>1001</v>
      </c>
      <c r="N236" s="5" t="s">
        <v>1002</v>
      </c>
    </row>
    <row r="237" spans="1:14" ht="12.75">
      <c r="A237" s="3">
        <v>42867.714109537032</v>
      </c>
      <c r="B237" s="5" t="s">
        <v>1003</v>
      </c>
      <c r="C237" s="5" t="s">
        <v>612</v>
      </c>
      <c r="D237" s="5" t="s">
        <v>19</v>
      </c>
      <c r="E237" s="5" t="s">
        <v>20</v>
      </c>
      <c r="F237" s="5" t="s">
        <v>46</v>
      </c>
      <c r="G237" s="5" t="s">
        <v>22</v>
      </c>
      <c r="H237" s="5" t="s">
        <v>24</v>
      </c>
      <c r="I237" s="5" t="s">
        <v>23</v>
      </c>
      <c r="J237" s="5" t="s">
        <v>47</v>
      </c>
      <c r="K237" s="5" t="s">
        <v>87</v>
      </c>
      <c r="L237" s="5" t="s">
        <v>1004</v>
      </c>
      <c r="M237" s="5" t="s">
        <v>998</v>
      </c>
      <c r="N237" s="5" t="s">
        <v>1005</v>
      </c>
    </row>
    <row r="238" spans="1:14" ht="12.75">
      <c r="A238" s="3">
        <v>42872.618409398143</v>
      </c>
      <c r="B238" s="5" t="s">
        <v>1006</v>
      </c>
      <c r="C238" s="5" t="s">
        <v>1007</v>
      </c>
      <c r="D238" s="5" t="s">
        <v>19</v>
      </c>
      <c r="E238" s="5" t="s">
        <v>40</v>
      </c>
      <c r="F238" s="5" t="s">
        <v>33</v>
      </c>
      <c r="G238" s="5" t="s">
        <v>22</v>
      </c>
      <c r="H238" s="5" t="s">
        <v>24</v>
      </c>
      <c r="I238" s="5" t="s">
        <v>25</v>
      </c>
      <c r="J238" s="5" t="s">
        <v>61</v>
      </c>
      <c r="K238" s="5" t="s">
        <v>96</v>
      </c>
      <c r="L238" s="5" t="s">
        <v>1008</v>
      </c>
      <c r="M238" s="5" t="s">
        <v>1009</v>
      </c>
      <c r="N238" s="5" t="s">
        <v>1010</v>
      </c>
    </row>
    <row r="239" spans="1:14" ht="12.7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8" spans="1:14" ht="12.7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57" spans="1:14" ht="12.7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ColWidth="14.42578125" defaultRowHeight="15.75" customHeight="1"/>
  <cols>
    <col min="1" max="1" width="22.28515625" customWidth="1"/>
    <col min="2" max="2" width="16" customWidth="1"/>
    <col min="3" max="3" width="22.42578125" customWidth="1"/>
  </cols>
  <sheetData>
    <row r="1" spans="1:3">
      <c r="A1" s="1" t="s">
        <v>0</v>
      </c>
    </row>
    <row r="2" spans="1:3">
      <c r="A2" s="2" t="s">
        <v>1</v>
      </c>
      <c r="B2" s="2" t="s">
        <v>2</v>
      </c>
      <c r="C2" s="2" t="s">
        <v>3</v>
      </c>
    </row>
    <row r="3" spans="1:3">
      <c r="A3" s="2">
        <v>1</v>
      </c>
      <c r="B3" s="4">
        <f t="shared" ref="B3:B8" si="0">1/A3</f>
        <v>1</v>
      </c>
      <c r="C3" s="4">
        <f>(1/6+1/5+1/4+1/3+1/2+1/1)-1</f>
        <v>1.4500000000000002</v>
      </c>
    </row>
    <row r="4" spans="1:3">
      <c r="A4" s="2">
        <v>2</v>
      </c>
      <c r="B4" s="4">
        <f t="shared" si="0"/>
        <v>0.5</v>
      </c>
      <c r="C4" s="4">
        <f>(1/6+1/5+1/4+1/3+1/2)-1</f>
        <v>0.44999999999999996</v>
      </c>
    </row>
    <row r="5" spans="1:3">
      <c r="A5" s="2">
        <v>3</v>
      </c>
      <c r="B5" s="4">
        <f t="shared" si="0"/>
        <v>0.33333333333333331</v>
      </c>
      <c r="C5" s="4">
        <f>(1/6+1/5+1/4+1/3)-1</f>
        <v>-5.0000000000000044E-2</v>
      </c>
    </row>
    <row r="6" spans="1:3">
      <c r="A6" s="9">
        <v>4</v>
      </c>
      <c r="B6" s="10">
        <f t="shared" si="0"/>
        <v>0.25</v>
      </c>
      <c r="C6" s="10">
        <f>(1/6+1/5+1/4)-1</f>
        <v>-0.3833333333333333</v>
      </c>
    </row>
    <row r="7" spans="1:3">
      <c r="A7" s="9">
        <v>5</v>
      </c>
      <c r="B7" s="10">
        <f t="shared" si="0"/>
        <v>0.2</v>
      </c>
      <c r="C7" s="10">
        <f>(1/6+1/5)-1</f>
        <v>-0.6333333333333333</v>
      </c>
    </row>
    <row r="8" spans="1:3">
      <c r="A8" s="9">
        <v>6</v>
      </c>
      <c r="B8" s="10">
        <f t="shared" si="0"/>
        <v>0.16666666666666666</v>
      </c>
      <c r="C8" s="10">
        <f>(1/6)-1</f>
        <v>-0.83333333333333337</v>
      </c>
    </row>
    <row r="9" spans="1:3">
      <c r="A9" s="2"/>
    </row>
    <row r="10" spans="1:3">
      <c r="A10" s="9" t="s">
        <v>115</v>
      </c>
      <c r="B10" s="10">
        <f t="shared" ref="B10:C10" si="1">AVERAGE(B6:B8)</f>
        <v>0.20555555555555557</v>
      </c>
      <c r="C10" s="10">
        <f t="shared" si="1"/>
        <v>-0.6166666666666667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ColWidth="14.42578125" defaultRowHeight="15.75" customHeight="1"/>
  <cols>
    <col min="1" max="1" width="51.85546875" customWidth="1"/>
  </cols>
  <sheetData>
    <row r="1" spans="1:2">
      <c r="A1" s="13" t="s">
        <v>1011</v>
      </c>
      <c r="B1" s="14" t="s">
        <v>1015</v>
      </c>
    </row>
    <row r="2" spans="1:2">
      <c r="A2" s="15" t="s">
        <v>23</v>
      </c>
      <c r="B2" s="16">
        <v>7</v>
      </c>
    </row>
    <row r="3" spans="1:2">
      <c r="A3" s="17" t="s">
        <v>24</v>
      </c>
      <c r="B3" s="18">
        <v>172</v>
      </c>
    </row>
    <row r="4" spans="1:2">
      <c r="A4" s="17" t="s">
        <v>47</v>
      </c>
      <c r="B4" s="18">
        <v>21</v>
      </c>
    </row>
    <row r="5" spans="1:2">
      <c r="A5" s="17" t="s">
        <v>61</v>
      </c>
      <c r="B5" s="18">
        <v>11</v>
      </c>
    </row>
    <row r="6" spans="1:2">
      <c r="A6" s="17" t="s">
        <v>25</v>
      </c>
      <c r="B6" s="18">
        <v>20</v>
      </c>
    </row>
    <row r="7" spans="1:2">
      <c r="A7" s="17" t="s">
        <v>42</v>
      </c>
      <c r="B7" s="18">
        <v>6</v>
      </c>
    </row>
    <row r="8" spans="1:2" ht="15.75" customHeight="1">
      <c r="A8" s="19" t="s">
        <v>1013</v>
      </c>
      <c r="B8" s="20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ColWidth="14.42578125" defaultRowHeight="15.75" customHeight="1"/>
  <cols>
    <col min="1" max="1" width="51.85546875" customWidth="1"/>
  </cols>
  <sheetData>
    <row r="1" spans="1:2">
      <c r="A1" s="13" t="s">
        <v>1011</v>
      </c>
      <c r="B1" s="14" t="s">
        <v>1014</v>
      </c>
    </row>
    <row r="2" spans="1:2">
      <c r="A2" s="15" t="s">
        <v>24</v>
      </c>
      <c r="B2" s="16">
        <v>39</v>
      </c>
    </row>
    <row r="3" spans="1:2">
      <c r="A3" s="17" t="s">
        <v>34</v>
      </c>
      <c r="B3" s="18">
        <v>49</v>
      </c>
    </row>
    <row r="4" spans="1:2">
      <c r="A4" s="17" t="s">
        <v>25</v>
      </c>
      <c r="B4" s="18">
        <v>75</v>
      </c>
    </row>
    <row r="5" spans="1:2">
      <c r="A5" s="17" t="s">
        <v>48</v>
      </c>
      <c r="B5" s="18">
        <v>30</v>
      </c>
    </row>
    <row r="6" spans="1:2">
      <c r="A6" s="17" t="s">
        <v>23</v>
      </c>
      <c r="B6" s="18">
        <v>15</v>
      </c>
    </row>
    <row r="7" spans="1:2">
      <c r="A7" s="17" t="s">
        <v>47</v>
      </c>
      <c r="B7" s="18">
        <v>29</v>
      </c>
    </row>
    <row r="8" spans="1:2" ht="15.75" customHeight="1">
      <c r="A8" s="19" t="s">
        <v>1013</v>
      </c>
      <c r="B8" s="20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7"/>
  <sheetViews>
    <sheetView tabSelected="1" topLeftCell="D1" workbookViewId="0">
      <selection activeCell="J5" sqref="J5"/>
    </sheetView>
  </sheetViews>
  <sheetFormatPr defaultColWidth="14.42578125" defaultRowHeight="15.75" customHeight="1"/>
  <cols>
    <col min="1" max="3" width="59.140625" customWidth="1"/>
    <col min="4" max="6" width="5.140625" customWidth="1"/>
    <col min="7" max="9" width="6.28515625" customWidth="1"/>
    <col min="10" max="13" width="14.7109375" customWidth="1"/>
    <col min="14" max="14" width="47.28515625" customWidth="1"/>
  </cols>
  <sheetData>
    <row r="1" spans="1:16">
      <c r="A1" s="11" t="s">
        <v>11</v>
      </c>
      <c r="B1" s="11" t="s">
        <v>12</v>
      </c>
      <c r="C1" s="11" t="s">
        <v>13</v>
      </c>
      <c r="G1" s="5" t="s">
        <v>191</v>
      </c>
      <c r="H1" s="5" t="s">
        <v>1016</v>
      </c>
      <c r="I1" s="5" t="s">
        <v>192</v>
      </c>
      <c r="N1" t="s">
        <v>23</v>
      </c>
      <c r="O1" s="5" t="str">
        <f t="shared" ref="O1:O6" si="0">LEFT(N1,3)</f>
        <v>การ</v>
      </c>
      <c r="P1" s="5" t="s">
        <v>207</v>
      </c>
    </row>
    <row r="2" spans="1:16">
      <c r="A2" s="5" t="s">
        <v>23</v>
      </c>
      <c r="B2" s="5" t="s">
        <v>24</v>
      </c>
      <c r="C2" s="5" t="s">
        <v>25</v>
      </c>
      <c r="D2" t="str">
        <f t="shared" ref="D2:F2" si="1">LEFT(A2,3)</f>
        <v>การ</v>
      </c>
      <c r="E2" t="str">
        <f t="shared" si="1"/>
        <v>ไม่</v>
      </c>
      <c r="F2" t="str">
        <f t="shared" si="1"/>
        <v>ราย</v>
      </c>
      <c r="G2" t="str">
        <f t="shared" ref="G2:I2" si="2">VLOOKUP(D2,$O$1:$P$6,2,FALSE)</f>
        <v>A</v>
      </c>
      <c r="H2" t="str">
        <f t="shared" si="2"/>
        <v>E</v>
      </c>
      <c r="I2" t="str">
        <f t="shared" si="2"/>
        <v>F</v>
      </c>
      <c r="N2" t="s">
        <v>47</v>
      </c>
      <c r="O2" s="5" t="str">
        <f t="shared" si="0"/>
        <v>โปร</v>
      </c>
      <c r="P2" s="5" t="s">
        <v>233</v>
      </c>
    </row>
    <row r="3" spans="1:16">
      <c r="A3" s="5" t="s">
        <v>24</v>
      </c>
      <c r="B3" s="5" t="s">
        <v>34</v>
      </c>
      <c r="C3" s="5" t="s">
        <v>24</v>
      </c>
      <c r="D3" t="str">
        <f t="shared" ref="D3:F3" si="3">LEFT(A3,3)</f>
        <v>ไม่</v>
      </c>
      <c r="E3" t="str">
        <f t="shared" si="3"/>
        <v>เมื</v>
      </c>
      <c r="F3" t="str">
        <f t="shared" si="3"/>
        <v>ไม่</v>
      </c>
      <c r="G3" t="str">
        <f t="shared" ref="G3:I3" si="4">VLOOKUP(D3,$O$1:$P$6,2,FALSE)</f>
        <v>E</v>
      </c>
      <c r="H3" t="str">
        <f t="shared" si="4"/>
        <v>D</v>
      </c>
      <c r="I3" t="str">
        <f t="shared" si="4"/>
        <v>E</v>
      </c>
      <c r="J3" s="5"/>
      <c r="K3" s="5"/>
      <c r="L3" s="5"/>
      <c r="M3" s="5"/>
      <c r="N3" s="5" t="s">
        <v>48</v>
      </c>
      <c r="O3" s="5" t="str">
        <f t="shared" si="0"/>
        <v>มีห</v>
      </c>
      <c r="P3" s="5" t="s">
        <v>249</v>
      </c>
    </row>
    <row r="4" spans="1:16">
      <c r="A4" s="5" t="s">
        <v>24</v>
      </c>
      <c r="B4" s="5" t="s">
        <v>25</v>
      </c>
      <c r="C4" s="5" t="s">
        <v>42</v>
      </c>
      <c r="D4" t="str">
        <f t="shared" ref="D4:F4" si="5">LEFT(A4,3)</f>
        <v>ไม่</v>
      </c>
      <c r="E4" t="str">
        <f t="shared" si="5"/>
        <v>ราย</v>
      </c>
      <c r="F4" t="str">
        <f t="shared" si="5"/>
        <v>เมื</v>
      </c>
      <c r="G4" t="str">
        <f t="shared" ref="G4:I4" si="6">VLOOKUP(D4,$O$1:$P$6,2,FALSE)</f>
        <v>E</v>
      </c>
      <c r="H4" t="str">
        <f t="shared" si="6"/>
        <v>F</v>
      </c>
      <c r="I4" t="str">
        <f t="shared" si="6"/>
        <v>D</v>
      </c>
      <c r="J4" s="5"/>
      <c r="K4" s="5"/>
      <c r="L4" s="5"/>
      <c r="M4" s="5"/>
      <c r="N4" s="5" t="s">
        <v>42</v>
      </c>
      <c r="O4" s="5" t="str">
        <f t="shared" si="0"/>
        <v>เมื</v>
      </c>
      <c r="P4" s="5" t="s">
        <v>259</v>
      </c>
    </row>
    <row r="5" spans="1:16">
      <c r="A5" s="5" t="s">
        <v>47</v>
      </c>
      <c r="B5" s="5" t="s">
        <v>48</v>
      </c>
      <c r="C5" s="5" t="s">
        <v>24</v>
      </c>
      <c r="D5" t="str">
        <f t="shared" ref="D5:F5" si="7">LEFT(A5,3)</f>
        <v>โปร</v>
      </c>
      <c r="E5" t="str">
        <f t="shared" si="7"/>
        <v>มีห</v>
      </c>
      <c r="F5" t="str">
        <f t="shared" si="7"/>
        <v>ไม่</v>
      </c>
      <c r="G5" t="str">
        <f t="shared" ref="G5:I5" si="8">VLOOKUP(D5,$O$1:$P$6,2,FALSE)</f>
        <v>B</v>
      </c>
      <c r="H5" t="str">
        <f t="shared" si="8"/>
        <v>C</v>
      </c>
      <c r="I5" t="str">
        <f t="shared" si="8"/>
        <v>E</v>
      </c>
      <c r="N5" t="s">
        <v>24</v>
      </c>
      <c r="O5" s="5" t="str">
        <f t="shared" si="0"/>
        <v>ไม่</v>
      </c>
      <c r="P5" s="5" t="s">
        <v>272</v>
      </c>
    </row>
    <row r="6" spans="1:16">
      <c r="A6" s="5" t="s">
        <v>23</v>
      </c>
      <c r="B6" s="5" t="s">
        <v>25</v>
      </c>
      <c r="C6" s="5" t="s">
        <v>25</v>
      </c>
      <c r="D6" t="str">
        <f t="shared" ref="D6:F6" si="9">LEFT(A6,3)</f>
        <v>การ</v>
      </c>
      <c r="E6" t="str">
        <f t="shared" si="9"/>
        <v>ราย</v>
      </c>
      <c r="F6" t="str">
        <f t="shared" si="9"/>
        <v>ราย</v>
      </c>
      <c r="G6" t="str">
        <f t="shared" ref="G6:I6" si="10">VLOOKUP(D6,$O$1:$P$6,2,FALSE)</f>
        <v>A</v>
      </c>
      <c r="H6" t="str">
        <f t="shared" si="10"/>
        <v>F</v>
      </c>
      <c r="I6" t="str">
        <f t="shared" si="10"/>
        <v>F</v>
      </c>
      <c r="N6" t="s">
        <v>25</v>
      </c>
      <c r="O6" s="5" t="str">
        <f t="shared" si="0"/>
        <v>ราย</v>
      </c>
      <c r="P6" s="5" t="s">
        <v>285</v>
      </c>
    </row>
    <row r="7" spans="1:16">
      <c r="A7" s="5" t="s">
        <v>24</v>
      </c>
      <c r="B7" s="5" t="s">
        <v>34</v>
      </c>
      <c r="C7" s="5" t="s">
        <v>25</v>
      </c>
      <c r="D7" t="str">
        <f t="shared" ref="D7:F7" si="11">LEFT(A7,3)</f>
        <v>ไม่</v>
      </c>
      <c r="E7" t="str">
        <f t="shared" si="11"/>
        <v>เมื</v>
      </c>
      <c r="F7" t="str">
        <f t="shared" si="11"/>
        <v>ราย</v>
      </c>
      <c r="G7" t="str">
        <f t="shared" ref="G7:I7" si="12">VLOOKUP(D7,$O$1:$P$6,2,FALSE)</f>
        <v>E</v>
      </c>
      <c r="H7" t="str">
        <f t="shared" si="12"/>
        <v>D</v>
      </c>
      <c r="I7" t="str">
        <f t="shared" si="12"/>
        <v>F</v>
      </c>
    </row>
    <row r="8" spans="1:16">
      <c r="A8" s="5" t="s">
        <v>61</v>
      </c>
      <c r="B8" s="5" t="s">
        <v>24</v>
      </c>
      <c r="C8" s="5" t="s">
        <v>47</v>
      </c>
      <c r="D8" t="str">
        <f t="shared" ref="D8:F8" si="13">LEFT(A8,3)</f>
        <v>มีห</v>
      </c>
      <c r="E8" t="str">
        <f t="shared" si="13"/>
        <v>ไม่</v>
      </c>
      <c r="F8" t="str">
        <f t="shared" si="13"/>
        <v>โปร</v>
      </c>
      <c r="G8" t="str">
        <f t="shared" ref="G8:I8" si="14">VLOOKUP(D8,$O$1:$P$6,2,FALSE)</f>
        <v>C</v>
      </c>
      <c r="H8" t="str">
        <f t="shared" si="14"/>
        <v>E</v>
      </c>
      <c r="I8" t="str">
        <f t="shared" si="14"/>
        <v>B</v>
      </c>
    </row>
    <row r="9" spans="1:16">
      <c r="A9" s="7" t="s">
        <v>24</v>
      </c>
      <c r="B9" s="7" t="s">
        <v>48</v>
      </c>
      <c r="C9" s="7" t="s">
        <v>23</v>
      </c>
      <c r="D9" t="str">
        <f t="shared" ref="D9:F9" si="15">LEFT(A9,3)</f>
        <v>ไม่</v>
      </c>
      <c r="E9" t="str">
        <f t="shared" si="15"/>
        <v>มีห</v>
      </c>
      <c r="F9" t="str">
        <f t="shared" si="15"/>
        <v>การ</v>
      </c>
      <c r="G9" t="str">
        <f t="shared" ref="G9:I9" si="16">VLOOKUP(D9,$O$1:$P$6,2,FALSE)</f>
        <v>E</v>
      </c>
      <c r="H9" t="str">
        <f t="shared" si="16"/>
        <v>C</v>
      </c>
      <c r="I9" t="str">
        <f t="shared" si="16"/>
        <v>A</v>
      </c>
    </row>
    <row r="10" spans="1:16">
      <c r="A10" s="5" t="s">
        <v>24</v>
      </c>
      <c r="B10" s="5" t="s">
        <v>25</v>
      </c>
      <c r="C10" s="5" t="s">
        <v>42</v>
      </c>
      <c r="D10" t="str">
        <f t="shared" ref="D10:F10" si="17">LEFT(A10,3)</f>
        <v>ไม่</v>
      </c>
      <c r="E10" t="str">
        <f t="shared" si="17"/>
        <v>ราย</v>
      </c>
      <c r="F10" t="str">
        <f t="shared" si="17"/>
        <v>เมื</v>
      </c>
      <c r="G10" t="str">
        <f t="shared" ref="G10:I10" si="18">VLOOKUP(D10,$O$1:$P$6,2,FALSE)</f>
        <v>E</v>
      </c>
      <c r="H10" t="str">
        <f t="shared" si="18"/>
        <v>F</v>
      </c>
      <c r="I10" t="str">
        <f t="shared" si="18"/>
        <v>D</v>
      </c>
    </row>
    <row r="11" spans="1:16">
      <c r="A11" s="5" t="s">
        <v>23</v>
      </c>
      <c r="B11" s="5" t="s">
        <v>23</v>
      </c>
      <c r="C11" s="5" t="s">
        <v>24</v>
      </c>
      <c r="D11" t="str">
        <f t="shared" ref="D11:F11" si="19">LEFT(A11,3)</f>
        <v>การ</v>
      </c>
      <c r="E11" t="str">
        <f t="shared" si="19"/>
        <v>การ</v>
      </c>
      <c r="F11" t="str">
        <f t="shared" si="19"/>
        <v>ไม่</v>
      </c>
      <c r="G11" t="str">
        <f t="shared" ref="G11:I11" si="20">VLOOKUP(D11,$O$1:$P$6,2,FALSE)</f>
        <v>A</v>
      </c>
      <c r="H11" t="str">
        <f t="shared" si="20"/>
        <v>A</v>
      </c>
      <c r="I11" t="str">
        <f t="shared" si="20"/>
        <v>E</v>
      </c>
    </row>
    <row r="12" spans="1:16">
      <c r="A12" s="5" t="s">
        <v>25</v>
      </c>
      <c r="B12" s="5" t="s">
        <v>24</v>
      </c>
      <c r="C12" s="5" t="s">
        <v>42</v>
      </c>
      <c r="D12" t="str">
        <f t="shared" ref="D12:F12" si="21">LEFT(A12,3)</f>
        <v>ราย</v>
      </c>
      <c r="E12" t="str">
        <f t="shared" si="21"/>
        <v>ไม่</v>
      </c>
      <c r="F12" t="str">
        <f t="shared" si="21"/>
        <v>เมื</v>
      </c>
      <c r="G12" t="str">
        <f t="shared" ref="G12:I12" si="22">VLOOKUP(D12,$O$1:$P$6,2,FALSE)</f>
        <v>F</v>
      </c>
      <c r="H12" t="str">
        <f t="shared" si="22"/>
        <v>E</v>
      </c>
      <c r="I12" t="str">
        <f t="shared" si="22"/>
        <v>D</v>
      </c>
    </row>
    <row r="13" spans="1:16">
      <c r="A13" s="5" t="s">
        <v>47</v>
      </c>
      <c r="B13" s="5" t="s">
        <v>25</v>
      </c>
      <c r="C13" s="5" t="s">
        <v>42</v>
      </c>
      <c r="D13" t="str">
        <f t="shared" ref="D13:F13" si="23">LEFT(A13,3)</f>
        <v>โปร</v>
      </c>
      <c r="E13" t="str">
        <f t="shared" si="23"/>
        <v>ราย</v>
      </c>
      <c r="F13" t="str">
        <f t="shared" si="23"/>
        <v>เมื</v>
      </c>
      <c r="G13" t="str">
        <f t="shared" ref="G13:I13" si="24">VLOOKUP(D13,$O$1:$P$6,2,FALSE)</f>
        <v>B</v>
      </c>
      <c r="H13" t="str">
        <f t="shared" si="24"/>
        <v>F</v>
      </c>
      <c r="I13" t="str">
        <f t="shared" si="24"/>
        <v>D</v>
      </c>
    </row>
    <row r="14" spans="1:16">
      <c r="A14" s="5" t="s">
        <v>25</v>
      </c>
      <c r="B14" s="5" t="s">
        <v>47</v>
      </c>
      <c r="C14" s="5" t="s">
        <v>24</v>
      </c>
      <c r="D14" t="str">
        <f t="shared" ref="D14:F14" si="25">LEFT(A14,3)</f>
        <v>ราย</v>
      </c>
      <c r="E14" t="str">
        <f t="shared" si="25"/>
        <v>โปร</v>
      </c>
      <c r="F14" t="str">
        <f t="shared" si="25"/>
        <v>ไม่</v>
      </c>
      <c r="G14" t="str">
        <f t="shared" ref="G14:I14" si="26">VLOOKUP(D14,$O$1:$P$6,2,FALSE)</f>
        <v>F</v>
      </c>
      <c r="H14" t="str">
        <f t="shared" si="26"/>
        <v>B</v>
      </c>
      <c r="I14" t="str">
        <f t="shared" si="26"/>
        <v>E</v>
      </c>
    </row>
    <row r="15" spans="1:16">
      <c r="A15" s="5" t="s">
        <v>42</v>
      </c>
      <c r="B15" s="5" t="s">
        <v>25</v>
      </c>
      <c r="C15" s="5" t="s">
        <v>61</v>
      </c>
      <c r="D15" t="str">
        <f t="shared" ref="D15:F15" si="27">LEFT(A15,3)</f>
        <v>เมื</v>
      </c>
      <c r="E15" t="str">
        <f t="shared" si="27"/>
        <v>ราย</v>
      </c>
      <c r="F15" t="str">
        <f t="shared" si="27"/>
        <v>มีห</v>
      </c>
      <c r="G15" t="str">
        <f t="shared" ref="G15:I15" si="28">VLOOKUP(D15,$O$1:$P$6,2,FALSE)</f>
        <v>D</v>
      </c>
      <c r="H15" t="str">
        <f t="shared" si="28"/>
        <v>F</v>
      </c>
      <c r="I15" t="str">
        <f t="shared" si="28"/>
        <v>C</v>
      </c>
    </row>
    <row r="16" spans="1:16">
      <c r="A16" s="5" t="s">
        <v>24</v>
      </c>
      <c r="B16" s="5" t="s">
        <v>48</v>
      </c>
      <c r="C16" s="5" t="s">
        <v>42</v>
      </c>
      <c r="D16" t="str">
        <f t="shared" ref="D16:F16" si="29">LEFT(A16,3)</f>
        <v>ไม่</v>
      </c>
      <c r="E16" t="str">
        <f t="shared" si="29"/>
        <v>มีห</v>
      </c>
      <c r="F16" t="str">
        <f t="shared" si="29"/>
        <v>เมื</v>
      </c>
      <c r="G16" t="str">
        <f t="shared" ref="G16:I16" si="30">VLOOKUP(D16,$O$1:$P$6,2,FALSE)</f>
        <v>E</v>
      </c>
      <c r="H16" t="str">
        <f t="shared" si="30"/>
        <v>C</v>
      </c>
      <c r="I16" t="str">
        <f t="shared" si="30"/>
        <v>D</v>
      </c>
    </row>
    <row r="17" spans="1:9">
      <c r="A17" s="5" t="s">
        <v>47</v>
      </c>
      <c r="B17" s="5" t="s">
        <v>48</v>
      </c>
      <c r="C17" s="5" t="s">
        <v>25</v>
      </c>
      <c r="D17" t="str">
        <f t="shared" ref="D17:F17" si="31">LEFT(A17,3)</f>
        <v>โปร</v>
      </c>
      <c r="E17" t="str">
        <f t="shared" si="31"/>
        <v>มีห</v>
      </c>
      <c r="F17" t="str">
        <f t="shared" si="31"/>
        <v>ราย</v>
      </c>
      <c r="G17" t="str">
        <f t="shared" ref="G17:I17" si="32">VLOOKUP(D17,$O$1:$P$6,2,FALSE)</f>
        <v>B</v>
      </c>
      <c r="H17" t="str">
        <f t="shared" si="32"/>
        <v>C</v>
      </c>
      <c r="I17" t="str">
        <f t="shared" si="32"/>
        <v>F</v>
      </c>
    </row>
    <row r="18" spans="1:9">
      <c r="A18" s="5" t="s">
        <v>24</v>
      </c>
      <c r="B18" s="5" t="s">
        <v>48</v>
      </c>
      <c r="C18" s="5" t="s">
        <v>42</v>
      </c>
      <c r="D18" t="str">
        <f t="shared" ref="D18:F18" si="33">LEFT(A18,3)</f>
        <v>ไม่</v>
      </c>
      <c r="E18" t="str">
        <f t="shared" si="33"/>
        <v>มีห</v>
      </c>
      <c r="F18" t="str">
        <f t="shared" si="33"/>
        <v>เมื</v>
      </c>
      <c r="G18" t="str">
        <f t="shared" ref="G18:I18" si="34">VLOOKUP(D18,$O$1:$P$6,2,FALSE)</f>
        <v>E</v>
      </c>
      <c r="H18" t="str">
        <f t="shared" si="34"/>
        <v>C</v>
      </c>
      <c r="I18" t="str">
        <f t="shared" si="34"/>
        <v>D</v>
      </c>
    </row>
    <row r="19" spans="1:9">
      <c r="A19" s="7" t="s">
        <v>24</v>
      </c>
      <c r="B19" s="7" t="s">
        <v>47</v>
      </c>
      <c r="C19" s="7" t="s">
        <v>25</v>
      </c>
      <c r="D19" t="str">
        <f t="shared" ref="D19:F19" si="35">LEFT(A19,3)</f>
        <v>ไม่</v>
      </c>
      <c r="E19" t="str">
        <f t="shared" si="35"/>
        <v>โปร</v>
      </c>
      <c r="F19" t="str">
        <f t="shared" si="35"/>
        <v>ราย</v>
      </c>
      <c r="G19" t="str">
        <f t="shared" ref="G19:I19" si="36">VLOOKUP(D19,$O$1:$P$6,2,FALSE)</f>
        <v>E</v>
      </c>
      <c r="H19" t="str">
        <f t="shared" si="36"/>
        <v>B</v>
      </c>
      <c r="I19" t="str">
        <f t="shared" si="36"/>
        <v>F</v>
      </c>
    </row>
    <row r="20" spans="1:9">
      <c r="A20" s="5" t="s">
        <v>24</v>
      </c>
      <c r="B20" s="5" t="s">
        <v>48</v>
      </c>
      <c r="C20" s="5" t="s">
        <v>42</v>
      </c>
      <c r="D20" t="str">
        <f t="shared" ref="D20:F20" si="37">LEFT(A20,3)</f>
        <v>ไม่</v>
      </c>
      <c r="E20" t="str">
        <f t="shared" si="37"/>
        <v>มีห</v>
      </c>
      <c r="F20" t="str">
        <f t="shared" si="37"/>
        <v>เมื</v>
      </c>
      <c r="G20" t="str">
        <f t="shared" ref="G20:I20" si="38">VLOOKUP(D20,$O$1:$P$6,2,FALSE)</f>
        <v>E</v>
      </c>
      <c r="H20" t="str">
        <f t="shared" si="38"/>
        <v>C</v>
      </c>
      <c r="I20" t="str">
        <f t="shared" si="38"/>
        <v>D</v>
      </c>
    </row>
    <row r="21" spans="1:9">
      <c r="A21" s="5" t="s">
        <v>24</v>
      </c>
      <c r="B21" s="5" t="s">
        <v>24</v>
      </c>
      <c r="C21" s="5" t="s">
        <v>24</v>
      </c>
      <c r="D21" t="str">
        <f t="shared" ref="D21:F21" si="39">LEFT(A21,3)</f>
        <v>ไม่</v>
      </c>
      <c r="E21" t="str">
        <f t="shared" si="39"/>
        <v>ไม่</v>
      </c>
      <c r="F21" t="str">
        <f t="shared" si="39"/>
        <v>ไม่</v>
      </c>
      <c r="G21" t="str">
        <f t="shared" ref="G21:I21" si="40">VLOOKUP(D21,$O$1:$P$6,2,FALSE)</f>
        <v>E</v>
      </c>
      <c r="H21" t="str">
        <f t="shared" si="40"/>
        <v>E</v>
      </c>
      <c r="I21" t="str">
        <f t="shared" si="40"/>
        <v>E</v>
      </c>
    </row>
    <row r="22" spans="1:9">
      <c r="A22" s="5" t="s">
        <v>24</v>
      </c>
      <c r="B22" s="5" t="s">
        <v>23</v>
      </c>
      <c r="C22" s="5" t="s">
        <v>25</v>
      </c>
      <c r="D22" t="str">
        <f t="shared" ref="D22:F22" si="41">LEFT(A22,3)</f>
        <v>ไม่</v>
      </c>
      <c r="E22" t="str">
        <f t="shared" si="41"/>
        <v>การ</v>
      </c>
      <c r="F22" t="str">
        <f t="shared" si="41"/>
        <v>ราย</v>
      </c>
      <c r="G22" t="str">
        <f t="shared" ref="G22:I22" si="42">VLOOKUP(D22,$O$1:$P$6,2,FALSE)</f>
        <v>E</v>
      </c>
      <c r="H22" t="str">
        <f t="shared" si="42"/>
        <v>A</v>
      </c>
      <c r="I22" t="str">
        <f t="shared" si="42"/>
        <v>F</v>
      </c>
    </row>
    <row r="23" spans="1:9">
      <c r="A23" s="5" t="s">
        <v>24</v>
      </c>
      <c r="B23" s="5" t="s">
        <v>23</v>
      </c>
      <c r="C23" s="5" t="s">
        <v>42</v>
      </c>
      <c r="D23" t="str">
        <f t="shared" ref="D23:F23" si="43">LEFT(A23,3)</f>
        <v>ไม่</v>
      </c>
      <c r="E23" t="str">
        <f t="shared" si="43"/>
        <v>การ</v>
      </c>
      <c r="F23" t="str">
        <f t="shared" si="43"/>
        <v>เมื</v>
      </c>
      <c r="G23" t="str">
        <f t="shared" ref="G23:I23" si="44">VLOOKUP(D23,$O$1:$P$6,2,FALSE)</f>
        <v>E</v>
      </c>
      <c r="H23" t="str">
        <f t="shared" si="44"/>
        <v>A</v>
      </c>
      <c r="I23" t="str">
        <f t="shared" si="44"/>
        <v>D</v>
      </c>
    </row>
    <row r="24" spans="1:9">
      <c r="A24" s="5" t="s">
        <v>24</v>
      </c>
      <c r="B24" s="5" t="s">
        <v>34</v>
      </c>
      <c r="C24" s="5" t="s">
        <v>47</v>
      </c>
      <c r="D24" t="str">
        <f t="shared" ref="D24:F24" si="45">LEFT(A24,3)</f>
        <v>ไม่</v>
      </c>
      <c r="E24" t="str">
        <f t="shared" si="45"/>
        <v>เมื</v>
      </c>
      <c r="F24" t="str">
        <f t="shared" si="45"/>
        <v>โปร</v>
      </c>
      <c r="G24" t="str">
        <f t="shared" ref="G24:I24" si="46">VLOOKUP(D24,$O$1:$P$6,2,FALSE)</f>
        <v>E</v>
      </c>
      <c r="H24" t="str">
        <f t="shared" si="46"/>
        <v>D</v>
      </c>
      <c r="I24" t="str">
        <f t="shared" si="46"/>
        <v>B</v>
      </c>
    </row>
    <row r="25" spans="1:9">
      <c r="A25" s="5" t="s">
        <v>24</v>
      </c>
      <c r="B25" s="5" t="s">
        <v>25</v>
      </c>
      <c r="C25" s="5" t="s">
        <v>61</v>
      </c>
      <c r="D25" t="str">
        <f t="shared" ref="D25:F25" si="47">LEFT(A25,3)</f>
        <v>ไม่</v>
      </c>
      <c r="E25" t="str">
        <f t="shared" si="47"/>
        <v>ราย</v>
      </c>
      <c r="F25" t="str">
        <f t="shared" si="47"/>
        <v>มีห</v>
      </c>
      <c r="G25" t="str">
        <f t="shared" ref="G25:I25" si="48">VLOOKUP(D25,$O$1:$P$6,2,FALSE)</f>
        <v>E</v>
      </c>
      <c r="H25" t="str">
        <f t="shared" si="48"/>
        <v>F</v>
      </c>
      <c r="I25" t="str">
        <f t="shared" si="48"/>
        <v>C</v>
      </c>
    </row>
    <row r="26" spans="1:9">
      <c r="A26" s="5" t="s">
        <v>24</v>
      </c>
      <c r="B26" s="5" t="s">
        <v>34</v>
      </c>
      <c r="C26" s="5" t="s">
        <v>25</v>
      </c>
      <c r="D26" t="str">
        <f t="shared" ref="D26:F26" si="49">LEFT(A26,3)</f>
        <v>ไม่</v>
      </c>
      <c r="E26" t="str">
        <f t="shared" si="49"/>
        <v>เมื</v>
      </c>
      <c r="F26" t="str">
        <f t="shared" si="49"/>
        <v>ราย</v>
      </c>
      <c r="G26" t="str">
        <f t="shared" ref="G26:I26" si="50">VLOOKUP(D26,$O$1:$P$6,2,FALSE)</f>
        <v>E</v>
      </c>
      <c r="H26" t="str">
        <f t="shared" si="50"/>
        <v>D</v>
      </c>
      <c r="I26" t="str">
        <f t="shared" si="50"/>
        <v>F</v>
      </c>
    </row>
    <row r="27" spans="1:9">
      <c r="A27" s="5" t="s">
        <v>23</v>
      </c>
      <c r="B27" s="5" t="s">
        <v>24</v>
      </c>
      <c r="C27" s="5" t="s">
        <v>25</v>
      </c>
      <c r="D27" t="str">
        <f t="shared" ref="D27:F27" si="51">LEFT(A27,3)</f>
        <v>การ</v>
      </c>
      <c r="E27" t="str">
        <f t="shared" si="51"/>
        <v>ไม่</v>
      </c>
      <c r="F27" t="str">
        <f t="shared" si="51"/>
        <v>ราย</v>
      </c>
      <c r="G27" t="str">
        <f t="shared" ref="G27:I27" si="52">VLOOKUP(D27,$O$1:$P$6,2,FALSE)</f>
        <v>A</v>
      </c>
      <c r="H27" t="str">
        <f t="shared" si="52"/>
        <v>E</v>
      </c>
      <c r="I27" t="str">
        <f t="shared" si="52"/>
        <v>F</v>
      </c>
    </row>
    <row r="28" spans="1:9">
      <c r="A28" s="5" t="s">
        <v>24</v>
      </c>
      <c r="B28" s="5" t="s">
        <v>34</v>
      </c>
      <c r="C28" s="5" t="s">
        <v>61</v>
      </c>
      <c r="D28" t="str">
        <f t="shared" ref="D28:F28" si="53">LEFT(A28,3)</f>
        <v>ไม่</v>
      </c>
      <c r="E28" t="str">
        <f t="shared" si="53"/>
        <v>เมื</v>
      </c>
      <c r="F28" t="str">
        <f t="shared" si="53"/>
        <v>มีห</v>
      </c>
      <c r="G28" t="str">
        <f t="shared" ref="G28:I28" si="54">VLOOKUP(D28,$O$1:$P$6,2,FALSE)</f>
        <v>E</v>
      </c>
      <c r="H28" t="str">
        <f t="shared" si="54"/>
        <v>D</v>
      </c>
      <c r="I28" t="str">
        <f t="shared" si="54"/>
        <v>C</v>
      </c>
    </row>
    <row r="29" spans="1:9">
      <c r="A29" s="7" t="s">
        <v>24</v>
      </c>
      <c r="B29" s="7" t="s">
        <v>34</v>
      </c>
      <c r="C29" s="7" t="s">
        <v>25</v>
      </c>
      <c r="D29" t="str">
        <f t="shared" ref="D29:F29" si="55">LEFT(A29,3)</f>
        <v>ไม่</v>
      </c>
      <c r="E29" t="str">
        <f t="shared" si="55"/>
        <v>เมื</v>
      </c>
      <c r="F29" t="str">
        <f t="shared" si="55"/>
        <v>ราย</v>
      </c>
      <c r="G29" t="str">
        <f t="shared" ref="G29:I29" si="56">VLOOKUP(D29,$O$1:$P$6,2,FALSE)</f>
        <v>E</v>
      </c>
      <c r="H29" t="str">
        <f t="shared" si="56"/>
        <v>D</v>
      </c>
      <c r="I29" t="str">
        <f t="shared" si="56"/>
        <v>F</v>
      </c>
    </row>
    <row r="30" spans="1:9">
      <c r="A30" s="5" t="s">
        <v>24</v>
      </c>
      <c r="B30" s="5" t="s">
        <v>47</v>
      </c>
      <c r="C30" s="5" t="s">
        <v>61</v>
      </c>
      <c r="D30" t="str">
        <f t="shared" ref="D30:F30" si="57">LEFT(A30,3)</f>
        <v>ไม่</v>
      </c>
      <c r="E30" t="str">
        <f t="shared" si="57"/>
        <v>โปร</v>
      </c>
      <c r="F30" t="str">
        <f t="shared" si="57"/>
        <v>มีห</v>
      </c>
      <c r="G30" t="str">
        <f t="shared" ref="G30:I30" si="58">VLOOKUP(D30,$O$1:$P$6,2,FALSE)</f>
        <v>E</v>
      </c>
      <c r="H30" t="str">
        <f t="shared" si="58"/>
        <v>B</v>
      </c>
      <c r="I30" t="str">
        <f t="shared" si="58"/>
        <v>C</v>
      </c>
    </row>
    <row r="31" spans="1:9">
      <c r="A31" s="5" t="s">
        <v>42</v>
      </c>
      <c r="B31" s="5" t="s">
        <v>48</v>
      </c>
      <c r="C31" s="5" t="s">
        <v>25</v>
      </c>
      <c r="D31" t="str">
        <f t="shared" ref="D31:F31" si="59">LEFT(A31,3)</f>
        <v>เมื</v>
      </c>
      <c r="E31" t="str">
        <f t="shared" si="59"/>
        <v>มีห</v>
      </c>
      <c r="F31" t="str">
        <f t="shared" si="59"/>
        <v>ราย</v>
      </c>
      <c r="G31" t="str">
        <f t="shared" ref="G31:I31" si="60">VLOOKUP(D31,$O$1:$P$6,2,FALSE)</f>
        <v>D</v>
      </c>
      <c r="H31" t="str">
        <f t="shared" si="60"/>
        <v>C</v>
      </c>
      <c r="I31" t="str">
        <f t="shared" si="60"/>
        <v>F</v>
      </c>
    </row>
    <row r="32" spans="1:9">
      <c r="A32" s="5" t="s">
        <v>24</v>
      </c>
      <c r="B32" s="5" t="s">
        <v>47</v>
      </c>
      <c r="C32" s="5" t="s">
        <v>42</v>
      </c>
      <c r="D32" t="str">
        <f t="shared" ref="D32:F32" si="61">LEFT(A32,3)</f>
        <v>ไม่</v>
      </c>
      <c r="E32" t="str">
        <f t="shared" si="61"/>
        <v>โปร</v>
      </c>
      <c r="F32" t="str">
        <f t="shared" si="61"/>
        <v>เมื</v>
      </c>
      <c r="G32" t="str">
        <f t="shared" ref="G32:I32" si="62">VLOOKUP(D32,$O$1:$P$6,2,FALSE)</f>
        <v>E</v>
      </c>
      <c r="H32" t="str">
        <f t="shared" si="62"/>
        <v>B</v>
      </c>
      <c r="I32" t="str">
        <f t="shared" si="62"/>
        <v>D</v>
      </c>
    </row>
    <row r="33" spans="1:9">
      <c r="A33" s="5" t="s">
        <v>24</v>
      </c>
      <c r="B33" s="5" t="s">
        <v>34</v>
      </c>
      <c r="C33" s="5" t="s">
        <v>25</v>
      </c>
      <c r="D33" t="str">
        <f t="shared" ref="D33:F33" si="63">LEFT(A33,3)</f>
        <v>ไม่</v>
      </c>
      <c r="E33" t="str">
        <f t="shared" si="63"/>
        <v>เมื</v>
      </c>
      <c r="F33" t="str">
        <f t="shared" si="63"/>
        <v>ราย</v>
      </c>
      <c r="G33" t="str">
        <f t="shared" ref="G33:I33" si="64">VLOOKUP(D33,$O$1:$P$6,2,FALSE)</f>
        <v>E</v>
      </c>
      <c r="H33" t="str">
        <f t="shared" si="64"/>
        <v>D</v>
      </c>
      <c r="I33" t="str">
        <f t="shared" si="64"/>
        <v>F</v>
      </c>
    </row>
    <row r="34" spans="1:9">
      <c r="A34" s="5" t="s">
        <v>24</v>
      </c>
      <c r="B34" s="5" t="s">
        <v>25</v>
      </c>
      <c r="C34" s="5" t="s">
        <v>42</v>
      </c>
      <c r="D34" t="str">
        <f t="shared" ref="D34:F34" si="65">LEFT(A34,3)</f>
        <v>ไม่</v>
      </c>
      <c r="E34" t="str">
        <f t="shared" si="65"/>
        <v>ราย</v>
      </c>
      <c r="F34" t="str">
        <f t="shared" si="65"/>
        <v>เมื</v>
      </c>
      <c r="G34" t="str">
        <f t="shared" ref="G34:I34" si="66">VLOOKUP(D34,$O$1:$P$6,2,FALSE)</f>
        <v>E</v>
      </c>
      <c r="H34" t="str">
        <f t="shared" si="66"/>
        <v>F</v>
      </c>
      <c r="I34" t="str">
        <f t="shared" si="66"/>
        <v>D</v>
      </c>
    </row>
    <row r="35" spans="1:9">
      <c r="A35" s="5" t="s">
        <v>47</v>
      </c>
      <c r="B35" s="5" t="s">
        <v>48</v>
      </c>
      <c r="C35" s="5" t="s">
        <v>24</v>
      </c>
      <c r="D35" t="str">
        <f t="shared" ref="D35:F35" si="67">LEFT(A35,3)</f>
        <v>โปร</v>
      </c>
      <c r="E35" t="str">
        <f t="shared" si="67"/>
        <v>มีห</v>
      </c>
      <c r="F35" t="str">
        <f t="shared" si="67"/>
        <v>ไม่</v>
      </c>
      <c r="G35" t="str">
        <f t="shared" ref="G35:I35" si="68">VLOOKUP(D35,$O$1:$P$6,2,FALSE)</f>
        <v>B</v>
      </c>
      <c r="H35" t="str">
        <f t="shared" si="68"/>
        <v>C</v>
      </c>
      <c r="I35" t="str">
        <f t="shared" si="68"/>
        <v>E</v>
      </c>
    </row>
    <row r="36" spans="1:9">
      <c r="A36" s="5" t="s">
        <v>25</v>
      </c>
      <c r="B36" s="5" t="s">
        <v>47</v>
      </c>
      <c r="C36" s="5" t="s">
        <v>24</v>
      </c>
      <c r="D36" t="str">
        <f t="shared" ref="D36:F36" si="69">LEFT(A36,3)</f>
        <v>ราย</v>
      </c>
      <c r="E36" t="str">
        <f t="shared" si="69"/>
        <v>โปร</v>
      </c>
      <c r="F36" t="str">
        <f t="shared" si="69"/>
        <v>ไม่</v>
      </c>
      <c r="G36" t="str">
        <f t="shared" ref="G36:I36" si="70">VLOOKUP(D36,$O$1:$P$6,2,FALSE)</f>
        <v>F</v>
      </c>
      <c r="H36" t="str">
        <f t="shared" si="70"/>
        <v>B</v>
      </c>
      <c r="I36" t="str">
        <f t="shared" si="70"/>
        <v>E</v>
      </c>
    </row>
    <row r="37" spans="1:9">
      <c r="A37" s="5" t="s">
        <v>24</v>
      </c>
      <c r="B37" s="5" t="s">
        <v>48</v>
      </c>
      <c r="C37" s="5" t="s">
        <v>42</v>
      </c>
      <c r="D37" t="str">
        <f t="shared" ref="D37:F37" si="71">LEFT(A37,3)</f>
        <v>ไม่</v>
      </c>
      <c r="E37" t="str">
        <f t="shared" si="71"/>
        <v>มีห</v>
      </c>
      <c r="F37" t="str">
        <f t="shared" si="71"/>
        <v>เมื</v>
      </c>
      <c r="G37" t="str">
        <f t="shared" ref="G37:I37" si="72">VLOOKUP(D37,$O$1:$P$6,2,FALSE)</f>
        <v>E</v>
      </c>
      <c r="H37" t="str">
        <f t="shared" si="72"/>
        <v>C</v>
      </c>
      <c r="I37" t="str">
        <f t="shared" si="72"/>
        <v>D</v>
      </c>
    </row>
    <row r="38" spans="1:9">
      <c r="A38" s="5" t="s">
        <v>24</v>
      </c>
      <c r="B38" s="5" t="s">
        <v>25</v>
      </c>
      <c r="C38" s="5" t="s">
        <v>25</v>
      </c>
      <c r="D38" t="str">
        <f t="shared" ref="D38:F38" si="73">LEFT(A38,3)</f>
        <v>ไม่</v>
      </c>
      <c r="E38" t="str">
        <f t="shared" si="73"/>
        <v>ราย</v>
      </c>
      <c r="F38" t="str">
        <f t="shared" si="73"/>
        <v>ราย</v>
      </c>
      <c r="G38" t="str">
        <f t="shared" ref="G38:I38" si="74">VLOOKUP(D38,$O$1:$P$6,2,FALSE)</f>
        <v>E</v>
      </c>
      <c r="H38" t="str">
        <f t="shared" si="74"/>
        <v>F</v>
      </c>
      <c r="I38" t="str">
        <f t="shared" si="74"/>
        <v>F</v>
      </c>
    </row>
    <row r="39" spans="1:9">
      <c r="A39" s="7" t="s">
        <v>61</v>
      </c>
      <c r="B39" s="7" t="s">
        <v>25</v>
      </c>
      <c r="C39" s="7" t="s">
        <v>24</v>
      </c>
      <c r="D39" t="str">
        <f t="shared" ref="D39:F39" si="75">LEFT(A39,3)</f>
        <v>มีห</v>
      </c>
      <c r="E39" t="str">
        <f t="shared" si="75"/>
        <v>ราย</v>
      </c>
      <c r="F39" t="str">
        <f t="shared" si="75"/>
        <v>ไม่</v>
      </c>
      <c r="G39" t="str">
        <f t="shared" ref="G39:I39" si="76">VLOOKUP(D39,$O$1:$P$6,2,FALSE)</f>
        <v>C</v>
      </c>
      <c r="H39" t="str">
        <f t="shared" si="76"/>
        <v>F</v>
      </c>
      <c r="I39" t="str">
        <f t="shared" si="76"/>
        <v>E</v>
      </c>
    </row>
    <row r="40" spans="1:9">
      <c r="A40" s="5" t="s">
        <v>24</v>
      </c>
      <c r="B40" s="5" t="s">
        <v>25</v>
      </c>
      <c r="C40" s="5" t="s">
        <v>23</v>
      </c>
      <c r="D40" t="str">
        <f t="shared" ref="D40:F40" si="77">LEFT(A40,3)</f>
        <v>ไม่</v>
      </c>
      <c r="E40" t="str">
        <f t="shared" si="77"/>
        <v>ราย</v>
      </c>
      <c r="F40" t="str">
        <f t="shared" si="77"/>
        <v>การ</v>
      </c>
      <c r="G40" t="str">
        <f t="shared" ref="G40:I40" si="78">VLOOKUP(D40,$O$1:$P$6,2,FALSE)</f>
        <v>E</v>
      </c>
      <c r="H40" t="str">
        <f t="shared" si="78"/>
        <v>F</v>
      </c>
      <c r="I40" t="str">
        <f t="shared" si="78"/>
        <v>A</v>
      </c>
    </row>
    <row r="41" spans="1:9">
      <c r="A41" s="5" t="s">
        <v>24</v>
      </c>
      <c r="B41" s="5" t="s">
        <v>48</v>
      </c>
      <c r="C41" s="5" t="s">
        <v>47</v>
      </c>
      <c r="D41" t="str">
        <f t="shared" ref="D41:F41" si="79">LEFT(A41,3)</f>
        <v>ไม่</v>
      </c>
      <c r="E41" t="str">
        <f t="shared" si="79"/>
        <v>มีห</v>
      </c>
      <c r="F41" t="str">
        <f t="shared" si="79"/>
        <v>โปร</v>
      </c>
      <c r="G41" t="str">
        <f t="shared" ref="G41:I41" si="80">VLOOKUP(D41,$O$1:$P$6,2,FALSE)</f>
        <v>E</v>
      </c>
      <c r="H41" t="str">
        <f t="shared" si="80"/>
        <v>C</v>
      </c>
      <c r="I41" t="str">
        <f t="shared" si="80"/>
        <v>B</v>
      </c>
    </row>
    <row r="42" spans="1:9">
      <c r="A42" s="5" t="s">
        <v>24</v>
      </c>
      <c r="B42" s="5" t="s">
        <v>25</v>
      </c>
      <c r="C42" s="5" t="s">
        <v>42</v>
      </c>
      <c r="D42" t="str">
        <f t="shared" ref="D42:F42" si="81">LEFT(A42,3)</f>
        <v>ไม่</v>
      </c>
      <c r="E42" t="str">
        <f t="shared" si="81"/>
        <v>ราย</v>
      </c>
      <c r="F42" t="str">
        <f t="shared" si="81"/>
        <v>เมื</v>
      </c>
      <c r="G42" t="str">
        <f t="shared" ref="G42:I42" si="82">VLOOKUP(D42,$O$1:$P$6,2,FALSE)</f>
        <v>E</v>
      </c>
      <c r="H42" t="str">
        <f t="shared" si="82"/>
        <v>F</v>
      </c>
      <c r="I42" t="str">
        <f t="shared" si="82"/>
        <v>D</v>
      </c>
    </row>
    <row r="43" spans="1:9">
      <c r="A43" s="5" t="s">
        <v>25</v>
      </c>
      <c r="B43" s="5" t="s">
        <v>48</v>
      </c>
      <c r="C43" s="5" t="s">
        <v>24</v>
      </c>
      <c r="D43" t="str">
        <f t="shared" ref="D43:F43" si="83">LEFT(A43,3)</f>
        <v>ราย</v>
      </c>
      <c r="E43" t="str">
        <f t="shared" si="83"/>
        <v>มีห</v>
      </c>
      <c r="F43" t="str">
        <f t="shared" si="83"/>
        <v>ไม่</v>
      </c>
      <c r="G43" t="str">
        <f t="shared" ref="G43:I43" si="84">VLOOKUP(D43,$O$1:$P$6,2,FALSE)</f>
        <v>F</v>
      </c>
      <c r="H43" t="str">
        <f t="shared" si="84"/>
        <v>C</v>
      </c>
      <c r="I43" t="str">
        <f t="shared" si="84"/>
        <v>E</v>
      </c>
    </row>
    <row r="44" spans="1:9">
      <c r="A44" s="5" t="s">
        <v>24</v>
      </c>
      <c r="B44" s="5" t="s">
        <v>47</v>
      </c>
      <c r="C44" s="5" t="s">
        <v>42</v>
      </c>
      <c r="D44" t="str">
        <f t="shared" ref="D44:F44" si="85">LEFT(A44,3)</f>
        <v>ไม่</v>
      </c>
      <c r="E44" t="str">
        <f t="shared" si="85"/>
        <v>โปร</v>
      </c>
      <c r="F44" t="str">
        <f t="shared" si="85"/>
        <v>เมื</v>
      </c>
      <c r="G44" t="str">
        <f t="shared" ref="G44:I44" si="86">VLOOKUP(D44,$O$1:$P$6,2,FALSE)</f>
        <v>E</v>
      </c>
      <c r="H44" t="str">
        <f t="shared" si="86"/>
        <v>B</v>
      </c>
      <c r="I44" t="str">
        <f t="shared" si="86"/>
        <v>D</v>
      </c>
    </row>
    <row r="45" spans="1:9">
      <c r="A45" s="5" t="s">
        <v>24</v>
      </c>
      <c r="B45" s="5" t="s">
        <v>34</v>
      </c>
      <c r="C45" s="5" t="s">
        <v>61</v>
      </c>
      <c r="D45" t="str">
        <f t="shared" ref="D45:F45" si="87">LEFT(A45,3)</f>
        <v>ไม่</v>
      </c>
      <c r="E45" t="str">
        <f t="shared" si="87"/>
        <v>เมื</v>
      </c>
      <c r="F45" t="str">
        <f t="shared" si="87"/>
        <v>มีห</v>
      </c>
      <c r="G45" t="str">
        <f t="shared" ref="G45:I45" si="88">VLOOKUP(D45,$O$1:$P$6,2,FALSE)</f>
        <v>E</v>
      </c>
      <c r="H45" t="str">
        <f t="shared" si="88"/>
        <v>D</v>
      </c>
      <c r="I45" t="str">
        <f t="shared" si="88"/>
        <v>C</v>
      </c>
    </row>
    <row r="46" spans="1:9">
      <c r="A46" s="5" t="s">
        <v>24</v>
      </c>
      <c r="B46" s="5" t="s">
        <v>48</v>
      </c>
      <c r="C46" s="5" t="s">
        <v>42</v>
      </c>
      <c r="D46" t="str">
        <f t="shared" ref="D46:F46" si="89">LEFT(A46,3)</f>
        <v>ไม่</v>
      </c>
      <c r="E46" t="str">
        <f t="shared" si="89"/>
        <v>มีห</v>
      </c>
      <c r="F46" t="str">
        <f t="shared" si="89"/>
        <v>เมื</v>
      </c>
      <c r="G46" t="str">
        <f t="shared" ref="G46:I46" si="90">VLOOKUP(D46,$O$1:$P$6,2,FALSE)</f>
        <v>E</v>
      </c>
      <c r="H46" t="str">
        <f t="shared" si="90"/>
        <v>C</v>
      </c>
      <c r="I46" t="str">
        <f t="shared" si="90"/>
        <v>D</v>
      </c>
    </row>
    <row r="47" spans="1:9">
      <c r="A47" s="5" t="s">
        <v>47</v>
      </c>
      <c r="B47" s="5" t="s">
        <v>24</v>
      </c>
      <c r="C47" s="5" t="s">
        <v>42</v>
      </c>
      <c r="D47" t="str">
        <f t="shared" ref="D47:F47" si="91">LEFT(A47,3)</f>
        <v>โปร</v>
      </c>
      <c r="E47" t="str">
        <f t="shared" si="91"/>
        <v>ไม่</v>
      </c>
      <c r="F47" t="str">
        <f t="shared" si="91"/>
        <v>เมื</v>
      </c>
      <c r="G47" t="str">
        <f t="shared" ref="G47:I47" si="92">VLOOKUP(D47,$O$1:$P$6,2,FALSE)</f>
        <v>B</v>
      </c>
      <c r="H47" t="str">
        <f t="shared" si="92"/>
        <v>E</v>
      </c>
      <c r="I47" t="str">
        <f t="shared" si="92"/>
        <v>D</v>
      </c>
    </row>
    <row r="48" spans="1:9">
      <c r="A48" s="5" t="s">
        <v>24</v>
      </c>
      <c r="B48" s="5" t="s">
        <v>47</v>
      </c>
      <c r="C48" s="5" t="s">
        <v>25</v>
      </c>
      <c r="D48" t="str">
        <f t="shared" ref="D48:F48" si="93">LEFT(A48,3)</f>
        <v>ไม่</v>
      </c>
      <c r="E48" t="str">
        <f t="shared" si="93"/>
        <v>โปร</v>
      </c>
      <c r="F48" t="str">
        <f t="shared" si="93"/>
        <v>ราย</v>
      </c>
      <c r="G48" t="str">
        <f t="shared" ref="G48:I48" si="94">VLOOKUP(D48,$O$1:$P$6,2,FALSE)</f>
        <v>E</v>
      </c>
      <c r="H48" t="str">
        <f t="shared" si="94"/>
        <v>B</v>
      </c>
      <c r="I48" t="str">
        <f t="shared" si="94"/>
        <v>F</v>
      </c>
    </row>
    <row r="49" spans="1:9">
      <c r="A49" s="7" t="s">
        <v>24</v>
      </c>
      <c r="B49" s="7" t="s">
        <v>25</v>
      </c>
      <c r="C49" s="7" t="s">
        <v>47</v>
      </c>
      <c r="D49" t="str">
        <f t="shared" ref="D49:F49" si="95">LEFT(A49,3)</f>
        <v>ไม่</v>
      </c>
      <c r="E49" t="str">
        <f t="shared" si="95"/>
        <v>ราย</v>
      </c>
      <c r="F49" t="str">
        <f t="shared" si="95"/>
        <v>โปร</v>
      </c>
      <c r="G49" t="str">
        <f t="shared" ref="G49:I49" si="96">VLOOKUP(D49,$O$1:$P$6,2,FALSE)</f>
        <v>E</v>
      </c>
      <c r="H49" t="str">
        <f t="shared" si="96"/>
        <v>F</v>
      </c>
      <c r="I49" t="str">
        <f t="shared" si="96"/>
        <v>B</v>
      </c>
    </row>
    <row r="50" spans="1:9">
      <c r="A50" s="5" t="s">
        <v>24</v>
      </c>
      <c r="B50" s="5" t="s">
        <v>47</v>
      </c>
      <c r="C50" s="5" t="s">
        <v>42</v>
      </c>
      <c r="D50" t="str">
        <f t="shared" ref="D50:F50" si="97">LEFT(A50,3)</f>
        <v>ไม่</v>
      </c>
      <c r="E50" t="str">
        <f t="shared" si="97"/>
        <v>โปร</v>
      </c>
      <c r="F50" t="str">
        <f t="shared" si="97"/>
        <v>เมื</v>
      </c>
      <c r="G50" t="str">
        <f t="shared" ref="G50:I50" si="98">VLOOKUP(D50,$O$1:$P$6,2,FALSE)</f>
        <v>E</v>
      </c>
      <c r="H50" t="str">
        <f t="shared" si="98"/>
        <v>B</v>
      </c>
      <c r="I50" t="str">
        <f t="shared" si="98"/>
        <v>D</v>
      </c>
    </row>
    <row r="51" spans="1:9">
      <c r="A51" s="5" t="s">
        <v>24</v>
      </c>
      <c r="B51" s="5" t="s">
        <v>34</v>
      </c>
      <c r="C51" s="5" t="s">
        <v>47</v>
      </c>
      <c r="D51" t="str">
        <f t="shared" ref="D51:F51" si="99">LEFT(A51,3)</f>
        <v>ไม่</v>
      </c>
      <c r="E51" t="str">
        <f t="shared" si="99"/>
        <v>เมื</v>
      </c>
      <c r="F51" t="str">
        <f t="shared" si="99"/>
        <v>โปร</v>
      </c>
      <c r="G51" t="str">
        <f t="shared" ref="G51:I51" si="100">VLOOKUP(D51,$O$1:$P$6,2,FALSE)</f>
        <v>E</v>
      </c>
      <c r="H51" t="str">
        <f t="shared" si="100"/>
        <v>D</v>
      </c>
      <c r="I51" t="str">
        <f t="shared" si="100"/>
        <v>B</v>
      </c>
    </row>
    <row r="52" spans="1:9">
      <c r="A52" s="5" t="s">
        <v>61</v>
      </c>
      <c r="B52" s="5" t="s">
        <v>24</v>
      </c>
      <c r="C52" s="5" t="s">
        <v>42</v>
      </c>
      <c r="D52" t="str">
        <f t="shared" ref="D52:F52" si="101">LEFT(A52,3)</f>
        <v>มีห</v>
      </c>
      <c r="E52" t="str">
        <f t="shared" si="101"/>
        <v>ไม่</v>
      </c>
      <c r="F52" t="str">
        <f t="shared" si="101"/>
        <v>เมื</v>
      </c>
      <c r="G52" t="str">
        <f t="shared" ref="G52:I52" si="102">VLOOKUP(D52,$O$1:$P$6,2,FALSE)</f>
        <v>C</v>
      </c>
      <c r="H52" t="str">
        <f t="shared" si="102"/>
        <v>E</v>
      </c>
      <c r="I52" t="str">
        <f t="shared" si="102"/>
        <v>D</v>
      </c>
    </row>
    <row r="53" spans="1:9">
      <c r="A53" s="5" t="s">
        <v>24</v>
      </c>
      <c r="B53" s="5" t="s">
        <v>23</v>
      </c>
      <c r="C53" s="5" t="s">
        <v>42</v>
      </c>
      <c r="D53" t="str">
        <f t="shared" ref="D53:F53" si="103">LEFT(A53,3)</f>
        <v>ไม่</v>
      </c>
      <c r="E53" t="str">
        <f t="shared" si="103"/>
        <v>การ</v>
      </c>
      <c r="F53" t="str">
        <f t="shared" si="103"/>
        <v>เมื</v>
      </c>
      <c r="G53" t="str">
        <f t="shared" ref="G53:I53" si="104">VLOOKUP(D53,$O$1:$P$6,2,FALSE)</f>
        <v>E</v>
      </c>
      <c r="H53" t="str">
        <f t="shared" si="104"/>
        <v>A</v>
      </c>
      <c r="I53" t="str">
        <f t="shared" si="104"/>
        <v>D</v>
      </c>
    </row>
    <row r="54" spans="1:9">
      <c r="A54" s="5" t="s">
        <v>24</v>
      </c>
      <c r="B54" s="5" t="s">
        <v>47</v>
      </c>
      <c r="C54" s="5" t="s">
        <v>42</v>
      </c>
      <c r="D54" t="str">
        <f t="shared" ref="D54:F54" si="105">LEFT(A54,3)</f>
        <v>ไม่</v>
      </c>
      <c r="E54" t="str">
        <f t="shared" si="105"/>
        <v>โปร</v>
      </c>
      <c r="F54" t="str">
        <f t="shared" si="105"/>
        <v>เมื</v>
      </c>
      <c r="G54" t="str">
        <f t="shared" ref="G54:I54" si="106">VLOOKUP(D54,$O$1:$P$6,2,FALSE)</f>
        <v>E</v>
      </c>
      <c r="H54" t="str">
        <f t="shared" si="106"/>
        <v>B</v>
      </c>
      <c r="I54" t="str">
        <f t="shared" si="106"/>
        <v>D</v>
      </c>
    </row>
    <row r="55" spans="1:9">
      <c r="A55" s="5" t="s">
        <v>24</v>
      </c>
      <c r="B55" s="5" t="s">
        <v>25</v>
      </c>
      <c r="C55" s="5" t="s">
        <v>42</v>
      </c>
      <c r="D55" t="str">
        <f t="shared" ref="D55:F55" si="107">LEFT(A55,3)</f>
        <v>ไม่</v>
      </c>
      <c r="E55" t="str">
        <f t="shared" si="107"/>
        <v>ราย</v>
      </c>
      <c r="F55" t="str">
        <f t="shared" si="107"/>
        <v>เมื</v>
      </c>
      <c r="G55" t="str">
        <f t="shared" ref="G55:I55" si="108">VLOOKUP(D55,$O$1:$P$6,2,FALSE)</f>
        <v>E</v>
      </c>
      <c r="H55" t="str">
        <f t="shared" si="108"/>
        <v>F</v>
      </c>
      <c r="I55" t="str">
        <f t="shared" si="108"/>
        <v>D</v>
      </c>
    </row>
    <row r="56" spans="1:9">
      <c r="A56" s="5" t="s">
        <v>24</v>
      </c>
      <c r="B56" s="5" t="s">
        <v>23</v>
      </c>
      <c r="C56" s="5" t="s">
        <v>25</v>
      </c>
      <c r="D56" t="str">
        <f t="shared" ref="D56:F56" si="109">LEFT(A56,3)</f>
        <v>ไม่</v>
      </c>
      <c r="E56" t="str">
        <f t="shared" si="109"/>
        <v>การ</v>
      </c>
      <c r="F56" t="str">
        <f t="shared" si="109"/>
        <v>ราย</v>
      </c>
      <c r="G56" t="str">
        <f t="shared" ref="G56:I56" si="110">VLOOKUP(D56,$O$1:$P$6,2,FALSE)</f>
        <v>E</v>
      </c>
      <c r="H56" t="str">
        <f t="shared" si="110"/>
        <v>A</v>
      </c>
      <c r="I56" t="str">
        <f t="shared" si="110"/>
        <v>F</v>
      </c>
    </row>
    <row r="57" spans="1:9">
      <c r="A57" s="5" t="s">
        <v>24</v>
      </c>
      <c r="B57" s="5" t="s">
        <v>25</v>
      </c>
      <c r="C57" s="5" t="s">
        <v>42</v>
      </c>
      <c r="D57" t="str">
        <f t="shared" ref="D57:F57" si="111">LEFT(A57,3)</f>
        <v>ไม่</v>
      </c>
      <c r="E57" t="str">
        <f t="shared" si="111"/>
        <v>ราย</v>
      </c>
      <c r="F57" t="str">
        <f t="shared" si="111"/>
        <v>เมื</v>
      </c>
      <c r="G57" t="str">
        <f t="shared" ref="G57:I57" si="112">VLOOKUP(D57,$O$1:$P$6,2,FALSE)</f>
        <v>E</v>
      </c>
      <c r="H57" t="str">
        <f t="shared" si="112"/>
        <v>F</v>
      </c>
      <c r="I57" t="str">
        <f t="shared" si="112"/>
        <v>D</v>
      </c>
    </row>
    <row r="58" spans="1:9">
      <c r="A58" s="5" t="s">
        <v>24</v>
      </c>
      <c r="B58" s="5" t="s">
        <v>25</v>
      </c>
      <c r="C58" s="5" t="s">
        <v>42</v>
      </c>
      <c r="D58" t="str">
        <f t="shared" ref="D58:F58" si="113">LEFT(A58,3)</f>
        <v>ไม่</v>
      </c>
      <c r="E58" t="str">
        <f t="shared" si="113"/>
        <v>ราย</v>
      </c>
      <c r="F58" t="str">
        <f t="shared" si="113"/>
        <v>เมื</v>
      </c>
      <c r="G58" t="str">
        <f t="shared" ref="G58:I58" si="114">VLOOKUP(D58,$O$1:$P$6,2,FALSE)</f>
        <v>E</v>
      </c>
      <c r="H58" t="str">
        <f t="shared" si="114"/>
        <v>F</v>
      </c>
      <c r="I58" t="str">
        <f t="shared" si="114"/>
        <v>D</v>
      </c>
    </row>
    <row r="59" spans="1:9">
      <c r="A59" s="7" t="s">
        <v>24</v>
      </c>
      <c r="B59" s="7" t="s">
        <v>25</v>
      </c>
      <c r="C59" s="7" t="s">
        <v>47</v>
      </c>
      <c r="D59" t="str">
        <f t="shared" ref="D59:F59" si="115">LEFT(A59,3)</f>
        <v>ไม่</v>
      </c>
      <c r="E59" t="str">
        <f t="shared" si="115"/>
        <v>ราย</v>
      </c>
      <c r="F59" t="str">
        <f t="shared" si="115"/>
        <v>โปร</v>
      </c>
      <c r="G59" t="str">
        <f t="shared" ref="G59:I59" si="116">VLOOKUP(D59,$O$1:$P$6,2,FALSE)</f>
        <v>E</v>
      </c>
      <c r="H59" t="str">
        <f t="shared" si="116"/>
        <v>F</v>
      </c>
      <c r="I59" t="str">
        <f t="shared" si="116"/>
        <v>B</v>
      </c>
    </row>
    <row r="60" spans="1:9">
      <c r="A60" s="5" t="s">
        <v>24</v>
      </c>
      <c r="B60" s="5" t="s">
        <v>34</v>
      </c>
      <c r="C60" s="5" t="s">
        <v>25</v>
      </c>
      <c r="D60" t="str">
        <f t="shared" ref="D60:F60" si="117">LEFT(A60,3)</f>
        <v>ไม่</v>
      </c>
      <c r="E60" t="str">
        <f t="shared" si="117"/>
        <v>เมื</v>
      </c>
      <c r="F60" t="str">
        <f t="shared" si="117"/>
        <v>ราย</v>
      </c>
      <c r="G60" t="str">
        <f t="shared" ref="G60:I60" si="118">VLOOKUP(D60,$O$1:$P$6,2,FALSE)</f>
        <v>E</v>
      </c>
      <c r="H60" t="str">
        <f t="shared" si="118"/>
        <v>D</v>
      </c>
      <c r="I60" t="str">
        <f t="shared" si="118"/>
        <v>F</v>
      </c>
    </row>
    <row r="61" spans="1:9">
      <c r="A61" s="5" t="s">
        <v>23</v>
      </c>
      <c r="B61" s="5" t="s">
        <v>48</v>
      </c>
      <c r="C61" s="5" t="s">
        <v>23</v>
      </c>
      <c r="D61" t="str">
        <f t="shared" ref="D61:F61" si="119">LEFT(A61,3)</f>
        <v>การ</v>
      </c>
      <c r="E61" t="str">
        <f t="shared" si="119"/>
        <v>มีห</v>
      </c>
      <c r="F61" t="str">
        <f t="shared" si="119"/>
        <v>การ</v>
      </c>
      <c r="G61" t="str">
        <f t="shared" ref="G61:I61" si="120">VLOOKUP(D61,$O$1:$P$6,2,FALSE)</f>
        <v>A</v>
      </c>
      <c r="H61" t="str">
        <f t="shared" si="120"/>
        <v>C</v>
      </c>
      <c r="I61" t="str">
        <f t="shared" si="120"/>
        <v>A</v>
      </c>
    </row>
    <row r="62" spans="1:9">
      <c r="A62" s="5" t="s">
        <v>24</v>
      </c>
      <c r="B62" s="5" t="s">
        <v>25</v>
      </c>
      <c r="C62" s="5" t="s">
        <v>61</v>
      </c>
      <c r="D62" t="str">
        <f t="shared" ref="D62:F62" si="121">LEFT(A62,3)</f>
        <v>ไม่</v>
      </c>
      <c r="E62" t="str">
        <f t="shared" si="121"/>
        <v>ราย</v>
      </c>
      <c r="F62" t="str">
        <f t="shared" si="121"/>
        <v>มีห</v>
      </c>
      <c r="G62" t="str">
        <f t="shared" ref="G62:I62" si="122">VLOOKUP(D62,$O$1:$P$6,2,FALSE)</f>
        <v>E</v>
      </c>
      <c r="H62" t="str">
        <f t="shared" si="122"/>
        <v>F</v>
      </c>
      <c r="I62" t="str">
        <f t="shared" si="122"/>
        <v>C</v>
      </c>
    </row>
    <row r="63" spans="1:9">
      <c r="A63" s="5" t="s">
        <v>25</v>
      </c>
      <c r="B63" s="5" t="s">
        <v>24</v>
      </c>
      <c r="C63" s="5" t="s">
        <v>42</v>
      </c>
      <c r="D63" t="str">
        <f t="shared" ref="D63:F63" si="123">LEFT(A63,3)</f>
        <v>ราย</v>
      </c>
      <c r="E63" t="str">
        <f t="shared" si="123"/>
        <v>ไม่</v>
      </c>
      <c r="F63" t="str">
        <f t="shared" si="123"/>
        <v>เมื</v>
      </c>
      <c r="G63" t="str">
        <f t="shared" ref="G63:I63" si="124">VLOOKUP(D63,$O$1:$P$6,2,FALSE)</f>
        <v>F</v>
      </c>
      <c r="H63" t="str">
        <f t="shared" si="124"/>
        <v>E</v>
      </c>
      <c r="I63" t="str">
        <f t="shared" si="124"/>
        <v>D</v>
      </c>
    </row>
    <row r="64" spans="1:9">
      <c r="A64" s="5" t="s">
        <v>61</v>
      </c>
      <c r="B64" s="5" t="s">
        <v>24</v>
      </c>
      <c r="C64" s="5" t="s">
        <v>25</v>
      </c>
      <c r="D64" t="str">
        <f t="shared" ref="D64:F64" si="125">LEFT(A64,3)</f>
        <v>มีห</v>
      </c>
      <c r="E64" t="str">
        <f t="shared" si="125"/>
        <v>ไม่</v>
      </c>
      <c r="F64" t="str">
        <f t="shared" si="125"/>
        <v>ราย</v>
      </c>
      <c r="G64" t="str">
        <f t="shared" ref="G64:I64" si="126">VLOOKUP(D64,$O$1:$P$6,2,FALSE)</f>
        <v>C</v>
      </c>
      <c r="H64" t="str">
        <f t="shared" si="126"/>
        <v>E</v>
      </c>
      <c r="I64" t="str">
        <f t="shared" si="126"/>
        <v>F</v>
      </c>
    </row>
    <row r="65" spans="1:9">
      <c r="A65" s="5" t="s">
        <v>24</v>
      </c>
      <c r="B65" s="5" t="s">
        <v>25</v>
      </c>
      <c r="C65" s="5" t="s">
        <v>42</v>
      </c>
      <c r="D65" t="str">
        <f t="shared" ref="D65:F65" si="127">LEFT(A65,3)</f>
        <v>ไม่</v>
      </c>
      <c r="E65" t="str">
        <f t="shared" si="127"/>
        <v>ราย</v>
      </c>
      <c r="F65" t="str">
        <f t="shared" si="127"/>
        <v>เมื</v>
      </c>
      <c r="G65" t="str">
        <f t="shared" ref="G65:I65" si="128">VLOOKUP(D65,$O$1:$P$6,2,FALSE)</f>
        <v>E</v>
      </c>
      <c r="H65" t="str">
        <f t="shared" si="128"/>
        <v>F</v>
      </c>
      <c r="I65" t="str">
        <f t="shared" si="128"/>
        <v>D</v>
      </c>
    </row>
    <row r="66" spans="1:9">
      <c r="A66" s="5" t="s">
        <v>24</v>
      </c>
      <c r="B66" s="5" t="s">
        <v>25</v>
      </c>
      <c r="C66" s="5" t="s">
        <v>23</v>
      </c>
      <c r="D66" t="str">
        <f t="shared" ref="D66:F66" si="129">LEFT(A66,3)</f>
        <v>ไม่</v>
      </c>
      <c r="E66" t="str">
        <f t="shared" si="129"/>
        <v>ราย</v>
      </c>
      <c r="F66" t="str">
        <f t="shared" si="129"/>
        <v>การ</v>
      </c>
      <c r="G66" t="str">
        <f t="shared" ref="G66:I66" si="130">VLOOKUP(D66,$O$1:$P$6,2,FALSE)</f>
        <v>E</v>
      </c>
      <c r="H66" t="str">
        <f t="shared" si="130"/>
        <v>F</v>
      </c>
      <c r="I66" t="str">
        <f t="shared" si="130"/>
        <v>A</v>
      </c>
    </row>
    <row r="67" spans="1:9">
      <c r="A67" s="5" t="s">
        <v>24</v>
      </c>
      <c r="B67" s="5" t="s">
        <v>23</v>
      </c>
      <c r="C67" s="5" t="s">
        <v>42</v>
      </c>
      <c r="D67" t="str">
        <f t="shared" ref="D67:F67" si="131">LEFT(A67,3)</f>
        <v>ไม่</v>
      </c>
      <c r="E67" t="str">
        <f t="shared" si="131"/>
        <v>การ</v>
      </c>
      <c r="F67" t="str">
        <f t="shared" si="131"/>
        <v>เมื</v>
      </c>
      <c r="G67" t="str">
        <f t="shared" ref="G67:I67" si="132">VLOOKUP(D67,$O$1:$P$6,2,FALSE)</f>
        <v>E</v>
      </c>
      <c r="H67" t="str">
        <f t="shared" si="132"/>
        <v>A</v>
      </c>
      <c r="I67" t="str">
        <f t="shared" si="132"/>
        <v>D</v>
      </c>
    </row>
    <row r="68" spans="1:9">
      <c r="A68" s="5" t="s">
        <v>24</v>
      </c>
      <c r="B68" s="5" t="s">
        <v>34</v>
      </c>
      <c r="C68" s="5" t="s">
        <v>61</v>
      </c>
      <c r="D68" t="str">
        <f t="shared" ref="D68:F68" si="133">LEFT(A68,3)</f>
        <v>ไม่</v>
      </c>
      <c r="E68" t="str">
        <f t="shared" si="133"/>
        <v>เมื</v>
      </c>
      <c r="F68" t="str">
        <f t="shared" si="133"/>
        <v>มีห</v>
      </c>
      <c r="G68" t="str">
        <f t="shared" ref="G68:I68" si="134">VLOOKUP(D68,$O$1:$P$6,2,FALSE)</f>
        <v>E</v>
      </c>
      <c r="H68" t="str">
        <f t="shared" si="134"/>
        <v>D</v>
      </c>
      <c r="I68" t="str">
        <f t="shared" si="134"/>
        <v>C</v>
      </c>
    </row>
    <row r="69" spans="1:9">
      <c r="A69" s="7" t="s">
        <v>25</v>
      </c>
      <c r="B69" s="7" t="s">
        <v>24</v>
      </c>
      <c r="C69" s="7" t="s">
        <v>42</v>
      </c>
      <c r="D69" t="str">
        <f t="shared" ref="D69:F69" si="135">LEFT(A69,3)</f>
        <v>ราย</v>
      </c>
      <c r="E69" t="str">
        <f t="shared" si="135"/>
        <v>ไม่</v>
      </c>
      <c r="F69" t="str">
        <f t="shared" si="135"/>
        <v>เมื</v>
      </c>
      <c r="G69" t="str">
        <f t="shared" ref="G69:I69" si="136">VLOOKUP(D69,$O$1:$P$6,2,FALSE)</f>
        <v>F</v>
      </c>
      <c r="H69" t="str">
        <f t="shared" si="136"/>
        <v>E</v>
      </c>
      <c r="I69" t="str">
        <f t="shared" si="136"/>
        <v>D</v>
      </c>
    </row>
    <row r="70" spans="1:9">
      <c r="A70" s="5" t="s">
        <v>24</v>
      </c>
      <c r="B70" s="5" t="s">
        <v>47</v>
      </c>
      <c r="C70" s="5" t="s">
        <v>25</v>
      </c>
      <c r="D70" t="str">
        <f t="shared" ref="D70:F70" si="137">LEFT(A70,3)</f>
        <v>ไม่</v>
      </c>
      <c r="E70" t="str">
        <f t="shared" si="137"/>
        <v>โปร</v>
      </c>
      <c r="F70" t="str">
        <f t="shared" si="137"/>
        <v>ราย</v>
      </c>
      <c r="G70" t="str">
        <f t="shared" ref="G70:I70" si="138">VLOOKUP(D70,$O$1:$P$6,2,FALSE)</f>
        <v>E</v>
      </c>
      <c r="H70" t="str">
        <f t="shared" si="138"/>
        <v>B</v>
      </c>
      <c r="I70" t="str">
        <f t="shared" si="138"/>
        <v>F</v>
      </c>
    </row>
    <row r="71" spans="1:9">
      <c r="A71" s="5" t="s">
        <v>24</v>
      </c>
      <c r="B71" s="5" t="s">
        <v>34</v>
      </c>
      <c r="C71" s="5" t="s">
        <v>47</v>
      </c>
      <c r="D71" t="str">
        <f t="shared" ref="D71:F71" si="139">LEFT(A71,3)</f>
        <v>ไม่</v>
      </c>
      <c r="E71" t="str">
        <f t="shared" si="139"/>
        <v>เมื</v>
      </c>
      <c r="F71" t="str">
        <f t="shared" si="139"/>
        <v>โปร</v>
      </c>
      <c r="G71" t="str">
        <f t="shared" ref="G71:I71" si="140">VLOOKUP(D71,$O$1:$P$6,2,FALSE)</f>
        <v>E</v>
      </c>
      <c r="H71" t="str">
        <f t="shared" si="140"/>
        <v>D</v>
      </c>
      <c r="I71" t="str">
        <f t="shared" si="140"/>
        <v>B</v>
      </c>
    </row>
    <row r="72" spans="1:9">
      <c r="A72" s="5" t="s">
        <v>25</v>
      </c>
      <c r="B72" s="5" t="s">
        <v>24</v>
      </c>
      <c r="C72" s="5" t="s">
        <v>42</v>
      </c>
      <c r="D72" t="str">
        <f t="shared" ref="D72:F72" si="141">LEFT(A72,3)</f>
        <v>ราย</v>
      </c>
      <c r="E72" t="str">
        <f t="shared" si="141"/>
        <v>ไม่</v>
      </c>
      <c r="F72" t="str">
        <f t="shared" si="141"/>
        <v>เมื</v>
      </c>
      <c r="G72" t="str">
        <f t="shared" ref="G72:I72" si="142">VLOOKUP(D72,$O$1:$P$6,2,FALSE)</f>
        <v>F</v>
      </c>
      <c r="H72" t="str">
        <f t="shared" si="142"/>
        <v>E</v>
      </c>
      <c r="I72" t="str">
        <f t="shared" si="142"/>
        <v>D</v>
      </c>
    </row>
    <row r="73" spans="1:9">
      <c r="A73" s="5" t="s">
        <v>24</v>
      </c>
      <c r="B73" s="5" t="s">
        <v>34</v>
      </c>
      <c r="C73" s="5" t="s">
        <v>47</v>
      </c>
      <c r="D73" t="str">
        <f t="shared" ref="D73:F73" si="143">LEFT(A73,3)</f>
        <v>ไม่</v>
      </c>
      <c r="E73" t="str">
        <f t="shared" si="143"/>
        <v>เมื</v>
      </c>
      <c r="F73" t="str">
        <f t="shared" si="143"/>
        <v>โปร</v>
      </c>
      <c r="G73" t="str">
        <f t="shared" ref="G73:I73" si="144">VLOOKUP(D73,$O$1:$P$6,2,FALSE)</f>
        <v>E</v>
      </c>
      <c r="H73" t="str">
        <f t="shared" si="144"/>
        <v>D</v>
      </c>
      <c r="I73" t="str">
        <f t="shared" si="144"/>
        <v>B</v>
      </c>
    </row>
    <row r="74" spans="1:9">
      <c r="A74" s="5" t="s">
        <v>24</v>
      </c>
      <c r="B74" s="5" t="s">
        <v>47</v>
      </c>
      <c r="C74" s="5" t="s">
        <v>42</v>
      </c>
      <c r="D74" t="str">
        <f t="shared" ref="D74:F74" si="145">LEFT(A74,3)</f>
        <v>ไม่</v>
      </c>
      <c r="E74" t="str">
        <f t="shared" si="145"/>
        <v>โปร</v>
      </c>
      <c r="F74" t="str">
        <f t="shared" si="145"/>
        <v>เมื</v>
      </c>
      <c r="G74" t="str">
        <f t="shared" ref="G74:I74" si="146">VLOOKUP(D74,$O$1:$P$6,2,FALSE)</f>
        <v>E</v>
      </c>
      <c r="H74" t="str">
        <f t="shared" si="146"/>
        <v>B</v>
      </c>
      <c r="I74" t="str">
        <f t="shared" si="146"/>
        <v>D</v>
      </c>
    </row>
    <row r="75" spans="1:9">
      <c r="A75" s="5" t="s">
        <v>24</v>
      </c>
      <c r="B75" s="5" t="s">
        <v>25</v>
      </c>
      <c r="C75" s="5" t="s">
        <v>42</v>
      </c>
      <c r="D75" t="str">
        <f t="shared" ref="D75:F75" si="147">LEFT(A75,3)</f>
        <v>ไม่</v>
      </c>
      <c r="E75" t="str">
        <f t="shared" si="147"/>
        <v>ราย</v>
      </c>
      <c r="F75" t="str">
        <f t="shared" si="147"/>
        <v>เมื</v>
      </c>
      <c r="G75" t="str">
        <f t="shared" ref="G75:I75" si="148">VLOOKUP(D75,$O$1:$P$6,2,FALSE)</f>
        <v>E</v>
      </c>
      <c r="H75" t="str">
        <f t="shared" si="148"/>
        <v>F</v>
      </c>
      <c r="I75" t="str">
        <f t="shared" si="148"/>
        <v>D</v>
      </c>
    </row>
    <row r="76" spans="1:9">
      <c r="A76" s="5" t="s">
        <v>47</v>
      </c>
      <c r="B76" s="5" t="s">
        <v>24</v>
      </c>
      <c r="C76" s="5" t="s">
        <v>25</v>
      </c>
      <c r="D76" t="str">
        <f t="shared" ref="D76:F76" si="149">LEFT(A76,3)</f>
        <v>โปร</v>
      </c>
      <c r="E76" t="str">
        <f t="shared" si="149"/>
        <v>ไม่</v>
      </c>
      <c r="F76" t="str">
        <f t="shared" si="149"/>
        <v>ราย</v>
      </c>
      <c r="G76" t="str">
        <f t="shared" ref="G76:I76" si="150">VLOOKUP(D76,$O$1:$P$6,2,FALSE)</f>
        <v>B</v>
      </c>
      <c r="H76" t="str">
        <f t="shared" si="150"/>
        <v>E</v>
      </c>
      <c r="I76" t="str">
        <f t="shared" si="150"/>
        <v>F</v>
      </c>
    </row>
    <row r="77" spans="1:9">
      <c r="A77" s="5" t="s">
        <v>24</v>
      </c>
      <c r="B77" s="5" t="s">
        <v>47</v>
      </c>
      <c r="C77" s="5" t="s">
        <v>61</v>
      </c>
      <c r="D77" t="str">
        <f t="shared" ref="D77:F77" si="151">LEFT(A77,3)</f>
        <v>ไม่</v>
      </c>
      <c r="E77" t="str">
        <f t="shared" si="151"/>
        <v>โปร</v>
      </c>
      <c r="F77" t="str">
        <f t="shared" si="151"/>
        <v>มีห</v>
      </c>
      <c r="G77" t="str">
        <f t="shared" ref="G77:I77" si="152">VLOOKUP(D77,$O$1:$P$6,2,FALSE)</f>
        <v>E</v>
      </c>
      <c r="H77" t="str">
        <f t="shared" si="152"/>
        <v>B</v>
      </c>
      <c r="I77" t="str">
        <f t="shared" si="152"/>
        <v>C</v>
      </c>
    </row>
    <row r="78" spans="1:9">
      <c r="A78" s="5" t="s">
        <v>25</v>
      </c>
      <c r="B78" s="5" t="s">
        <v>24</v>
      </c>
      <c r="C78" s="5" t="s">
        <v>42</v>
      </c>
      <c r="D78" t="str">
        <f t="shared" ref="D78:F78" si="153">LEFT(A78,3)</f>
        <v>ราย</v>
      </c>
      <c r="E78" t="str">
        <f t="shared" si="153"/>
        <v>ไม่</v>
      </c>
      <c r="F78" t="str">
        <f t="shared" si="153"/>
        <v>เมื</v>
      </c>
      <c r="G78" t="str">
        <f t="shared" ref="G78:I78" si="154">VLOOKUP(D78,$O$1:$P$6,2,FALSE)</f>
        <v>F</v>
      </c>
      <c r="H78" t="str">
        <f t="shared" si="154"/>
        <v>E</v>
      </c>
      <c r="I78" t="str">
        <f t="shared" si="154"/>
        <v>D</v>
      </c>
    </row>
    <row r="79" spans="1:9">
      <c r="A79" s="7" t="s">
        <v>24</v>
      </c>
      <c r="B79" s="7" t="s">
        <v>48</v>
      </c>
      <c r="C79" s="7" t="s">
        <v>42</v>
      </c>
      <c r="D79" t="str">
        <f t="shared" ref="D79:F79" si="155">LEFT(A79,3)</f>
        <v>ไม่</v>
      </c>
      <c r="E79" t="str">
        <f t="shared" si="155"/>
        <v>มีห</v>
      </c>
      <c r="F79" t="str">
        <f t="shared" si="155"/>
        <v>เมื</v>
      </c>
      <c r="G79" t="str">
        <f t="shared" ref="G79:I79" si="156">VLOOKUP(D79,$O$1:$P$6,2,FALSE)</f>
        <v>E</v>
      </c>
      <c r="H79" t="str">
        <f t="shared" si="156"/>
        <v>C</v>
      </c>
      <c r="I79" t="str">
        <f t="shared" si="156"/>
        <v>D</v>
      </c>
    </row>
    <row r="80" spans="1:9">
      <c r="A80" s="5" t="s">
        <v>24</v>
      </c>
      <c r="B80" s="5" t="s">
        <v>34</v>
      </c>
      <c r="C80" s="5" t="s">
        <v>61</v>
      </c>
      <c r="D80" t="str">
        <f t="shared" ref="D80:F80" si="157">LEFT(A80,3)</f>
        <v>ไม่</v>
      </c>
      <c r="E80" t="str">
        <f t="shared" si="157"/>
        <v>เมื</v>
      </c>
      <c r="F80" t="str">
        <f t="shared" si="157"/>
        <v>มีห</v>
      </c>
      <c r="G80" t="str">
        <f t="shared" ref="G80:I80" si="158">VLOOKUP(D80,$O$1:$P$6,2,FALSE)</f>
        <v>E</v>
      </c>
      <c r="H80" t="str">
        <f t="shared" si="158"/>
        <v>D</v>
      </c>
      <c r="I80" t="str">
        <f t="shared" si="158"/>
        <v>C</v>
      </c>
    </row>
    <row r="81" spans="1:9">
      <c r="A81" s="5" t="s">
        <v>25</v>
      </c>
      <c r="B81" s="5" t="s">
        <v>34</v>
      </c>
      <c r="C81" s="5" t="s">
        <v>24</v>
      </c>
      <c r="D81" t="str">
        <f t="shared" ref="D81:F81" si="159">LEFT(A81,3)</f>
        <v>ราย</v>
      </c>
      <c r="E81" t="str">
        <f t="shared" si="159"/>
        <v>เมื</v>
      </c>
      <c r="F81" t="str">
        <f t="shared" si="159"/>
        <v>ไม่</v>
      </c>
      <c r="G81" t="str">
        <f t="shared" ref="G81:I81" si="160">VLOOKUP(D81,$O$1:$P$6,2,FALSE)</f>
        <v>F</v>
      </c>
      <c r="H81" t="str">
        <f t="shared" si="160"/>
        <v>D</v>
      </c>
      <c r="I81" t="str">
        <f t="shared" si="160"/>
        <v>E</v>
      </c>
    </row>
    <row r="82" spans="1:9">
      <c r="A82" s="5" t="s">
        <v>24</v>
      </c>
      <c r="B82" s="5" t="s">
        <v>34</v>
      </c>
      <c r="C82" s="5" t="s">
        <v>42</v>
      </c>
      <c r="D82" t="str">
        <f t="shared" ref="D82:F82" si="161">LEFT(A82,3)</f>
        <v>ไม่</v>
      </c>
      <c r="E82" t="str">
        <f t="shared" si="161"/>
        <v>เมื</v>
      </c>
      <c r="F82" t="str">
        <f t="shared" si="161"/>
        <v>เมื</v>
      </c>
      <c r="G82" t="str">
        <f t="shared" ref="G82:I82" si="162">VLOOKUP(D82,$O$1:$P$6,2,FALSE)</f>
        <v>E</v>
      </c>
      <c r="H82" t="str">
        <f t="shared" si="162"/>
        <v>D</v>
      </c>
      <c r="I82" t="str">
        <f t="shared" si="162"/>
        <v>D</v>
      </c>
    </row>
    <row r="83" spans="1:9">
      <c r="A83" s="5" t="s">
        <v>24</v>
      </c>
      <c r="B83" s="5" t="s">
        <v>25</v>
      </c>
      <c r="C83" s="5" t="s">
        <v>47</v>
      </c>
      <c r="D83" t="str">
        <f t="shared" ref="D83:F83" si="163">LEFT(A83,3)</f>
        <v>ไม่</v>
      </c>
      <c r="E83" t="str">
        <f t="shared" si="163"/>
        <v>ราย</v>
      </c>
      <c r="F83" t="str">
        <f t="shared" si="163"/>
        <v>โปร</v>
      </c>
      <c r="G83" t="str">
        <f t="shared" ref="G83:I83" si="164">VLOOKUP(D83,$O$1:$P$6,2,FALSE)</f>
        <v>E</v>
      </c>
      <c r="H83" t="str">
        <f t="shared" si="164"/>
        <v>F</v>
      </c>
      <c r="I83" t="str">
        <f t="shared" si="164"/>
        <v>B</v>
      </c>
    </row>
    <row r="84" spans="1:9">
      <c r="A84" s="5" t="s">
        <v>24</v>
      </c>
      <c r="B84" s="5" t="s">
        <v>25</v>
      </c>
      <c r="C84" s="5" t="s">
        <v>42</v>
      </c>
      <c r="D84" t="str">
        <f t="shared" ref="D84:F84" si="165">LEFT(A84,3)</f>
        <v>ไม่</v>
      </c>
      <c r="E84" t="str">
        <f t="shared" si="165"/>
        <v>ราย</v>
      </c>
      <c r="F84" t="str">
        <f t="shared" si="165"/>
        <v>เมื</v>
      </c>
      <c r="G84" t="str">
        <f t="shared" ref="G84:I84" si="166">VLOOKUP(D84,$O$1:$P$6,2,FALSE)</f>
        <v>E</v>
      </c>
      <c r="H84" t="str">
        <f t="shared" si="166"/>
        <v>F</v>
      </c>
      <c r="I84" t="str">
        <f t="shared" si="166"/>
        <v>D</v>
      </c>
    </row>
    <row r="85" spans="1:9">
      <c r="A85" s="5" t="s">
        <v>24</v>
      </c>
      <c r="B85" s="5" t="s">
        <v>23</v>
      </c>
      <c r="C85" s="5" t="s">
        <v>25</v>
      </c>
      <c r="D85" t="str">
        <f t="shared" ref="D85:F85" si="167">LEFT(A85,3)</f>
        <v>ไม่</v>
      </c>
      <c r="E85" t="str">
        <f t="shared" si="167"/>
        <v>การ</v>
      </c>
      <c r="F85" t="str">
        <f t="shared" si="167"/>
        <v>ราย</v>
      </c>
      <c r="G85" t="str">
        <f t="shared" ref="G85:I85" si="168">VLOOKUP(D85,$O$1:$P$6,2,FALSE)</f>
        <v>E</v>
      </c>
      <c r="H85" t="str">
        <f t="shared" si="168"/>
        <v>A</v>
      </c>
      <c r="I85" t="str">
        <f t="shared" si="168"/>
        <v>F</v>
      </c>
    </row>
    <row r="86" spans="1:9">
      <c r="A86" s="5" t="s">
        <v>61</v>
      </c>
      <c r="B86" s="5" t="s">
        <v>24</v>
      </c>
      <c r="C86" s="5" t="s">
        <v>25</v>
      </c>
      <c r="D86" t="str">
        <f t="shared" ref="D86:F86" si="169">LEFT(A86,3)</f>
        <v>มีห</v>
      </c>
      <c r="E86" t="str">
        <f t="shared" si="169"/>
        <v>ไม่</v>
      </c>
      <c r="F86" t="str">
        <f t="shared" si="169"/>
        <v>ราย</v>
      </c>
      <c r="G86" t="str">
        <f t="shared" ref="G86:I86" si="170">VLOOKUP(D86,$O$1:$P$6,2,FALSE)</f>
        <v>C</v>
      </c>
      <c r="H86" t="str">
        <f t="shared" si="170"/>
        <v>E</v>
      </c>
      <c r="I86" t="str">
        <f t="shared" si="170"/>
        <v>F</v>
      </c>
    </row>
    <row r="87" spans="1:9">
      <c r="A87" s="5" t="s">
        <v>25</v>
      </c>
      <c r="B87" s="5" t="s">
        <v>24</v>
      </c>
      <c r="C87" s="5" t="s">
        <v>42</v>
      </c>
      <c r="D87" t="str">
        <f t="shared" ref="D87:F87" si="171">LEFT(A87,3)</f>
        <v>ราย</v>
      </c>
      <c r="E87" t="str">
        <f t="shared" si="171"/>
        <v>ไม่</v>
      </c>
      <c r="F87" t="str">
        <f t="shared" si="171"/>
        <v>เมื</v>
      </c>
      <c r="G87" t="str">
        <f t="shared" ref="G87:I87" si="172">VLOOKUP(D87,$O$1:$P$6,2,FALSE)</f>
        <v>F</v>
      </c>
      <c r="H87" t="str">
        <f t="shared" si="172"/>
        <v>E</v>
      </c>
      <c r="I87" t="str">
        <f t="shared" si="172"/>
        <v>D</v>
      </c>
    </row>
    <row r="88" spans="1:9">
      <c r="A88" s="5" t="s">
        <v>24</v>
      </c>
      <c r="B88" s="5" t="s">
        <v>48</v>
      </c>
      <c r="C88" s="5" t="s">
        <v>42</v>
      </c>
      <c r="D88" t="str">
        <f t="shared" ref="D88:F88" si="173">LEFT(A88,3)</f>
        <v>ไม่</v>
      </c>
      <c r="E88" t="str">
        <f t="shared" si="173"/>
        <v>มีห</v>
      </c>
      <c r="F88" t="str">
        <f t="shared" si="173"/>
        <v>เมื</v>
      </c>
      <c r="G88" t="str">
        <f t="shared" ref="G88:I88" si="174">VLOOKUP(D88,$O$1:$P$6,2,FALSE)</f>
        <v>E</v>
      </c>
      <c r="H88" t="str">
        <f t="shared" si="174"/>
        <v>C</v>
      </c>
      <c r="I88" t="str">
        <f t="shared" si="174"/>
        <v>D</v>
      </c>
    </row>
    <row r="89" spans="1:9">
      <c r="A89" s="7" t="s">
        <v>24</v>
      </c>
      <c r="B89" s="7" t="s">
        <v>25</v>
      </c>
      <c r="C89" s="7" t="s">
        <v>61</v>
      </c>
      <c r="D89" t="str">
        <f t="shared" ref="D89:F89" si="175">LEFT(A89,3)</f>
        <v>ไม่</v>
      </c>
      <c r="E89" t="str">
        <f t="shared" si="175"/>
        <v>ราย</v>
      </c>
      <c r="F89" t="str">
        <f t="shared" si="175"/>
        <v>มีห</v>
      </c>
      <c r="G89" t="str">
        <f t="shared" ref="G89:I89" si="176">VLOOKUP(D89,$O$1:$P$6,2,FALSE)</f>
        <v>E</v>
      </c>
      <c r="H89" t="str">
        <f t="shared" si="176"/>
        <v>F</v>
      </c>
      <c r="I89" t="str">
        <f t="shared" si="176"/>
        <v>C</v>
      </c>
    </row>
    <row r="90" spans="1:9">
      <c r="A90" s="5" t="s">
        <v>24</v>
      </c>
      <c r="B90" s="5" t="s">
        <v>47</v>
      </c>
      <c r="C90" s="5" t="s">
        <v>42</v>
      </c>
      <c r="D90" t="str">
        <f t="shared" ref="D90:F90" si="177">LEFT(A90,3)</f>
        <v>ไม่</v>
      </c>
      <c r="E90" t="str">
        <f t="shared" si="177"/>
        <v>โปร</v>
      </c>
      <c r="F90" t="str">
        <f t="shared" si="177"/>
        <v>เมื</v>
      </c>
      <c r="G90" t="str">
        <f t="shared" ref="G90:I90" si="178">VLOOKUP(D90,$O$1:$P$6,2,FALSE)</f>
        <v>E</v>
      </c>
      <c r="H90" t="str">
        <f t="shared" si="178"/>
        <v>B</v>
      </c>
      <c r="I90" t="str">
        <f t="shared" si="178"/>
        <v>D</v>
      </c>
    </row>
    <row r="91" spans="1:9">
      <c r="A91" s="5" t="s">
        <v>25</v>
      </c>
      <c r="B91" s="5" t="s">
        <v>24</v>
      </c>
      <c r="C91" s="5" t="s">
        <v>42</v>
      </c>
      <c r="D91" t="str">
        <f t="shared" ref="D91:F91" si="179">LEFT(A91,3)</f>
        <v>ราย</v>
      </c>
      <c r="E91" t="str">
        <f t="shared" si="179"/>
        <v>ไม่</v>
      </c>
      <c r="F91" t="str">
        <f t="shared" si="179"/>
        <v>เมื</v>
      </c>
      <c r="G91" t="str">
        <f t="shared" ref="G91:I91" si="180">VLOOKUP(D91,$O$1:$P$6,2,FALSE)</f>
        <v>F</v>
      </c>
      <c r="H91" t="str">
        <f t="shared" si="180"/>
        <v>E</v>
      </c>
      <c r="I91" t="str">
        <f t="shared" si="180"/>
        <v>D</v>
      </c>
    </row>
    <row r="92" spans="1:9">
      <c r="A92" s="5" t="s">
        <v>24</v>
      </c>
      <c r="B92" s="5" t="s">
        <v>25</v>
      </c>
      <c r="C92" s="5" t="s">
        <v>47</v>
      </c>
      <c r="D92" t="str">
        <f t="shared" ref="D92:F92" si="181">LEFT(A92,3)</f>
        <v>ไม่</v>
      </c>
      <c r="E92" t="str">
        <f t="shared" si="181"/>
        <v>ราย</v>
      </c>
      <c r="F92" t="str">
        <f t="shared" si="181"/>
        <v>โปร</v>
      </c>
      <c r="G92" t="str">
        <f t="shared" ref="G92:I92" si="182">VLOOKUP(D92,$O$1:$P$6,2,FALSE)</f>
        <v>E</v>
      </c>
      <c r="H92" t="str">
        <f t="shared" si="182"/>
        <v>F</v>
      </c>
      <c r="I92" t="str">
        <f t="shared" si="182"/>
        <v>B</v>
      </c>
    </row>
    <row r="93" spans="1:9">
      <c r="A93" s="5" t="s">
        <v>24</v>
      </c>
      <c r="B93" s="5" t="s">
        <v>25</v>
      </c>
      <c r="C93" s="5" t="s">
        <v>42</v>
      </c>
      <c r="D93" t="str">
        <f t="shared" ref="D93:F93" si="183">LEFT(A93,3)</f>
        <v>ไม่</v>
      </c>
      <c r="E93" t="str">
        <f t="shared" si="183"/>
        <v>ราย</v>
      </c>
      <c r="F93" t="str">
        <f t="shared" si="183"/>
        <v>เมื</v>
      </c>
      <c r="G93" t="str">
        <f t="shared" ref="G93:I93" si="184">VLOOKUP(D93,$O$1:$P$6,2,FALSE)</f>
        <v>E</v>
      </c>
      <c r="H93" t="str">
        <f t="shared" si="184"/>
        <v>F</v>
      </c>
      <c r="I93" t="str">
        <f t="shared" si="184"/>
        <v>D</v>
      </c>
    </row>
    <row r="94" spans="1:9">
      <c r="A94" s="5" t="s">
        <v>47</v>
      </c>
      <c r="B94" s="5" t="s">
        <v>24</v>
      </c>
      <c r="C94" s="5" t="s">
        <v>42</v>
      </c>
      <c r="D94" t="str">
        <f t="shared" ref="D94:F94" si="185">LEFT(A94,3)</f>
        <v>โปร</v>
      </c>
      <c r="E94" t="str">
        <f t="shared" si="185"/>
        <v>ไม่</v>
      </c>
      <c r="F94" t="str">
        <f t="shared" si="185"/>
        <v>เมื</v>
      </c>
      <c r="G94" t="str">
        <f t="shared" ref="G94:I94" si="186">VLOOKUP(D94,$O$1:$P$6,2,FALSE)</f>
        <v>B</v>
      </c>
      <c r="H94" t="str">
        <f t="shared" si="186"/>
        <v>E</v>
      </c>
      <c r="I94" t="str">
        <f t="shared" si="186"/>
        <v>D</v>
      </c>
    </row>
    <row r="95" spans="1:9">
      <c r="A95" s="5" t="s">
        <v>25</v>
      </c>
      <c r="B95" s="5" t="s">
        <v>24</v>
      </c>
      <c r="C95" s="5" t="s">
        <v>42</v>
      </c>
      <c r="D95" t="str">
        <f t="shared" ref="D95:F95" si="187">LEFT(A95,3)</f>
        <v>ราย</v>
      </c>
      <c r="E95" t="str">
        <f t="shared" si="187"/>
        <v>ไม่</v>
      </c>
      <c r="F95" t="str">
        <f t="shared" si="187"/>
        <v>เมื</v>
      </c>
      <c r="G95" t="str">
        <f t="shared" ref="G95:I95" si="188">VLOOKUP(D95,$O$1:$P$6,2,FALSE)</f>
        <v>F</v>
      </c>
      <c r="H95" t="str">
        <f t="shared" si="188"/>
        <v>E</v>
      </c>
      <c r="I95" t="str">
        <f t="shared" si="188"/>
        <v>D</v>
      </c>
    </row>
    <row r="96" spans="1:9">
      <c r="A96" s="5" t="s">
        <v>61</v>
      </c>
      <c r="B96" s="5" t="s">
        <v>24</v>
      </c>
      <c r="C96" s="5" t="s">
        <v>23</v>
      </c>
      <c r="D96" t="str">
        <f t="shared" ref="D96:F96" si="189">LEFT(A96,3)</f>
        <v>มีห</v>
      </c>
      <c r="E96" t="str">
        <f t="shared" si="189"/>
        <v>ไม่</v>
      </c>
      <c r="F96" t="str">
        <f t="shared" si="189"/>
        <v>การ</v>
      </c>
      <c r="G96" t="str">
        <f t="shared" ref="G96:I96" si="190">VLOOKUP(D96,$O$1:$P$6,2,FALSE)</f>
        <v>C</v>
      </c>
      <c r="H96" t="str">
        <f t="shared" si="190"/>
        <v>E</v>
      </c>
      <c r="I96" t="str">
        <f t="shared" si="190"/>
        <v>A</v>
      </c>
    </row>
    <row r="97" spans="1:9">
      <c r="A97" s="5" t="s">
        <v>24</v>
      </c>
      <c r="B97" s="5" t="s">
        <v>34</v>
      </c>
      <c r="C97" s="5" t="s">
        <v>61</v>
      </c>
      <c r="D97" t="str">
        <f t="shared" ref="D97:F97" si="191">LEFT(A97,3)</f>
        <v>ไม่</v>
      </c>
      <c r="E97" t="str">
        <f t="shared" si="191"/>
        <v>เมื</v>
      </c>
      <c r="F97" t="str">
        <f t="shared" si="191"/>
        <v>มีห</v>
      </c>
      <c r="G97" t="str">
        <f t="shared" ref="G97:I97" si="192">VLOOKUP(D97,$O$1:$P$6,2,FALSE)</f>
        <v>E</v>
      </c>
      <c r="H97" t="str">
        <f t="shared" si="192"/>
        <v>D</v>
      </c>
      <c r="I97" t="str">
        <f t="shared" si="192"/>
        <v>C</v>
      </c>
    </row>
    <row r="98" spans="1:9">
      <c r="A98" s="5" t="s">
        <v>24</v>
      </c>
      <c r="B98" s="5" t="s">
        <v>25</v>
      </c>
      <c r="C98" s="5" t="s">
        <v>42</v>
      </c>
      <c r="D98" t="str">
        <f t="shared" ref="D98:F98" si="193">LEFT(A98,3)</f>
        <v>ไม่</v>
      </c>
      <c r="E98" t="str">
        <f t="shared" si="193"/>
        <v>ราย</v>
      </c>
      <c r="F98" t="str">
        <f t="shared" si="193"/>
        <v>เมื</v>
      </c>
      <c r="G98" t="str">
        <f t="shared" ref="G98:I98" si="194">VLOOKUP(D98,$O$1:$P$6,2,FALSE)</f>
        <v>E</v>
      </c>
      <c r="H98" t="str">
        <f t="shared" si="194"/>
        <v>F</v>
      </c>
      <c r="I98" t="str">
        <f t="shared" si="194"/>
        <v>D</v>
      </c>
    </row>
    <row r="99" spans="1:9">
      <c r="A99" s="7" t="s">
        <v>47</v>
      </c>
      <c r="B99" s="7" t="s">
        <v>48</v>
      </c>
      <c r="C99" s="7" t="s">
        <v>25</v>
      </c>
      <c r="D99" t="str">
        <f t="shared" ref="D99:F99" si="195">LEFT(A99,3)</f>
        <v>โปร</v>
      </c>
      <c r="E99" t="str">
        <f t="shared" si="195"/>
        <v>มีห</v>
      </c>
      <c r="F99" t="str">
        <f t="shared" si="195"/>
        <v>ราย</v>
      </c>
      <c r="G99" t="str">
        <f t="shared" ref="G99:I99" si="196">VLOOKUP(D99,$O$1:$P$6,2,FALSE)</f>
        <v>B</v>
      </c>
      <c r="H99" t="str">
        <f t="shared" si="196"/>
        <v>C</v>
      </c>
      <c r="I99" t="str">
        <f t="shared" si="196"/>
        <v>F</v>
      </c>
    </row>
    <row r="100" spans="1:9">
      <c r="A100" s="5" t="s">
        <v>24</v>
      </c>
      <c r="B100" s="5" t="s">
        <v>34</v>
      </c>
      <c r="C100" s="5" t="s">
        <v>23</v>
      </c>
      <c r="D100" t="str">
        <f t="shared" ref="D100:F100" si="197">LEFT(A100,3)</f>
        <v>ไม่</v>
      </c>
      <c r="E100" t="str">
        <f t="shared" si="197"/>
        <v>เมื</v>
      </c>
      <c r="F100" t="str">
        <f t="shared" si="197"/>
        <v>การ</v>
      </c>
      <c r="G100" t="str">
        <f t="shared" ref="G100:I100" si="198">VLOOKUP(D100,$O$1:$P$6,2,FALSE)</f>
        <v>E</v>
      </c>
      <c r="H100" t="str">
        <f t="shared" si="198"/>
        <v>D</v>
      </c>
      <c r="I100" t="str">
        <f t="shared" si="198"/>
        <v>A</v>
      </c>
    </row>
    <row r="101" spans="1:9">
      <c r="A101" s="5" t="s">
        <v>24</v>
      </c>
      <c r="B101" s="5" t="s">
        <v>34</v>
      </c>
      <c r="C101" s="5" t="s">
        <v>23</v>
      </c>
      <c r="D101" t="str">
        <f t="shared" ref="D101:F101" si="199">LEFT(A101,3)</f>
        <v>ไม่</v>
      </c>
      <c r="E101" t="str">
        <f t="shared" si="199"/>
        <v>เมื</v>
      </c>
      <c r="F101" t="str">
        <f t="shared" si="199"/>
        <v>การ</v>
      </c>
      <c r="G101" t="str">
        <f t="shared" ref="G101:I101" si="200">VLOOKUP(D101,$O$1:$P$6,2,FALSE)</f>
        <v>E</v>
      </c>
      <c r="H101" t="str">
        <f t="shared" si="200"/>
        <v>D</v>
      </c>
      <c r="I101" t="str">
        <f t="shared" si="200"/>
        <v>A</v>
      </c>
    </row>
    <row r="102" spans="1:9">
      <c r="A102" s="5" t="s">
        <v>25</v>
      </c>
      <c r="B102" s="5" t="s">
        <v>48</v>
      </c>
      <c r="C102" s="5" t="s">
        <v>24</v>
      </c>
      <c r="D102" t="str">
        <f t="shared" ref="D102:F102" si="201">LEFT(A102,3)</f>
        <v>ราย</v>
      </c>
      <c r="E102" t="str">
        <f t="shared" si="201"/>
        <v>มีห</v>
      </c>
      <c r="F102" t="str">
        <f t="shared" si="201"/>
        <v>ไม่</v>
      </c>
      <c r="G102" t="str">
        <f t="shared" ref="G102:I102" si="202">VLOOKUP(D102,$O$1:$P$6,2,FALSE)</f>
        <v>F</v>
      </c>
      <c r="H102" t="str">
        <f t="shared" si="202"/>
        <v>C</v>
      </c>
      <c r="I102" t="str">
        <f t="shared" si="202"/>
        <v>E</v>
      </c>
    </row>
    <row r="103" spans="1:9">
      <c r="A103" s="5" t="s">
        <v>24</v>
      </c>
      <c r="B103" s="5" t="s">
        <v>47</v>
      </c>
      <c r="C103" s="5" t="s">
        <v>25</v>
      </c>
      <c r="D103" t="str">
        <f t="shared" ref="D103:F103" si="203">LEFT(A103,3)</f>
        <v>ไม่</v>
      </c>
      <c r="E103" t="str">
        <f t="shared" si="203"/>
        <v>โปร</v>
      </c>
      <c r="F103" t="str">
        <f t="shared" si="203"/>
        <v>ราย</v>
      </c>
      <c r="G103" t="str">
        <f t="shared" ref="G103:I103" si="204">VLOOKUP(D103,$O$1:$P$6,2,FALSE)</f>
        <v>E</v>
      </c>
      <c r="H103" t="str">
        <f t="shared" si="204"/>
        <v>B</v>
      </c>
      <c r="I103" t="str">
        <f t="shared" si="204"/>
        <v>F</v>
      </c>
    </row>
    <row r="104" spans="1:9">
      <c r="A104" s="5" t="s">
        <v>47</v>
      </c>
      <c r="B104" s="5" t="s">
        <v>24</v>
      </c>
      <c r="C104" s="5" t="s">
        <v>25</v>
      </c>
      <c r="D104" t="str">
        <f t="shared" ref="D104:F104" si="205">LEFT(A104,3)</f>
        <v>โปร</v>
      </c>
      <c r="E104" t="str">
        <f t="shared" si="205"/>
        <v>ไม่</v>
      </c>
      <c r="F104" t="str">
        <f t="shared" si="205"/>
        <v>ราย</v>
      </c>
      <c r="G104" t="str">
        <f t="shared" ref="G104:I104" si="206">VLOOKUP(D104,$O$1:$P$6,2,FALSE)</f>
        <v>B</v>
      </c>
      <c r="H104" t="str">
        <f t="shared" si="206"/>
        <v>E</v>
      </c>
      <c r="I104" t="str">
        <f t="shared" si="206"/>
        <v>F</v>
      </c>
    </row>
    <row r="105" spans="1:9">
      <c r="A105" s="5" t="s">
        <v>24</v>
      </c>
      <c r="B105" s="5" t="s">
        <v>47</v>
      </c>
      <c r="C105" s="5" t="s">
        <v>25</v>
      </c>
      <c r="D105" t="str">
        <f t="shared" ref="D105:F105" si="207">LEFT(A105,3)</f>
        <v>ไม่</v>
      </c>
      <c r="E105" t="str">
        <f t="shared" si="207"/>
        <v>โปร</v>
      </c>
      <c r="F105" t="str">
        <f t="shared" si="207"/>
        <v>ราย</v>
      </c>
      <c r="G105" t="str">
        <f t="shared" ref="G105:I105" si="208">VLOOKUP(D105,$O$1:$P$6,2,FALSE)</f>
        <v>E</v>
      </c>
      <c r="H105" t="str">
        <f t="shared" si="208"/>
        <v>B</v>
      </c>
      <c r="I105" t="str">
        <f t="shared" si="208"/>
        <v>F</v>
      </c>
    </row>
    <row r="106" spans="1:9">
      <c r="A106" s="5" t="s">
        <v>61</v>
      </c>
      <c r="B106" s="5" t="s">
        <v>24</v>
      </c>
      <c r="C106" s="5" t="s">
        <v>42</v>
      </c>
      <c r="D106" t="str">
        <f t="shared" ref="D106:F106" si="209">LEFT(A106,3)</f>
        <v>มีห</v>
      </c>
      <c r="E106" t="str">
        <f t="shared" si="209"/>
        <v>ไม่</v>
      </c>
      <c r="F106" t="str">
        <f t="shared" si="209"/>
        <v>เมื</v>
      </c>
      <c r="G106" t="str">
        <f t="shared" ref="G106:I106" si="210">VLOOKUP(D106,$O$1:$P$6,2,FALSE)</f>
        <v>C</v>
      </c>
      <c r="H106" t="str">
        <f t="shared" si="210"/>
        <v>E</v>
      </c>
      <c r="I106" t="str">
        <f t="shared" si="210"/>
        <v>D</v>
      </c>
    </row>
    <row r="107" spans="1:9">
      <c r="A107" s="5" t="s">
        <v>25</v>
      </c>
      <c r="B107" s="5" t="s">
        <v>24</v>
      </c>
      <c r="C107" s="5" t="s">
        <v>42</v>
      </c>
      <c r="D107" t="str">
        <f t="shared" ref="D107:F107" si="211">LEFT(A107,3)</f>
        <v>ราย</v>
      </c>
      <c r="E107" t="str">
        <f t="shared" si="211"/>
        <v>ไม่</v>
      </c>
      <c r="F107" t="str">
        <f t="shared" si="211"/>
        <v>เมื</v>
      </c>
      <c r="G107" t="str">
        <f t="shared" ref="G107:I107" si="212">VLOOKUP(D107,$O$1:$P$6,2,FALSE)</f>
        <v>F</v>
      </c>
      <c r="H107" t="str">
        <f t="shared" si="212"/>
        <v>E</v>
      </c>
      <c r="I107" t="str">
        <f t="shared" si="212"/>
        <v>D</v>
      </c>
    </row>
    <row r="108" spans="1:9">
      <c r="A108" s="5" t="s">
        <v>24</v>
      </c>
      <c r="B108" s="5" t="s">
        <v>24</v>
      </c>
      <c r="C108" s="5" t="s">
        <v>25</v>
      </c>
      <c r="D108" t="str">
        <f t="shared" ref="D108:F108" si="213">LEFT(A108,3)</f>
        <v>ไม่</v>
      </c>
      <c r="E108" t="str">
        <f t="shared" si="213"/>
        <v>ไม่</v>
      </c>
      <c r="F108" t="str">
        <f t="shared" si="213"/>
        <v>ราย</v>
      </c>
      <c r="G108" t="str">
        <f t="shared" ref="G108:I108" si="214">VLOOKUP(D108,$O$1:$P$6,2,FALSE)</f>
        <v>E</v>
      </c>
      <c r="H108" t="str">
        <f t="shared" si="214"/>
        <v>E</v>
      </c>
      <c r="I108" t="str">
        <f t="shared" si="214"/>
        <v>F</v>
      </c>
    </row>
    <row r="109" spans="1:9">
      <c r="A109" s="7" t="s">
        <v>24</v>
      </c>
      <c r="B109" s="7" t="s">
        <v>25</v>
      </c>
      <c r="C109" s="7" t="s">
        <v>23</v>
      </c>
      <c r="D109" t="str">
        <f t="shared" ref="D109:F109" si="215">LEFT(A109,3)</f>
        <v>ไม่</v>
      </c>
      <c r="E109" t="str">
        <f t="shared" si="215"/>
        <v>ราย</v>
      </c>
      <c r="F109" t="str">
        <f t="shared" si="215"/>
        <v>การ</v>
      </c>
      <c r="G109" t="str">
        <f t="shared" ref="G109:I109" si="216">VLOOKUP(D109,$O$1:$P$6,2,FALSE)</f>
        <v>E</v>
      </c>
      <c r="H109" t="str">
        <f t="shared" si="216"/>
        <v>F</v>
      </c>
      <c r="I109" t="str">
        <f t="shared" si="216"/>
        <v>A</v>
      </c>
    </row>
    <row r="110" spans="1:9">
      <c r="A110" s="5" t="s">
        <v>23</v>
      </c>
      <c r="B110" s="5" t="s">
        <v>48</v>
      </c>
      <c r="C110" s="5" t="s">
        <v>24</v>
      </c>
      <c r="D110" t="str">
        <f t="shared" ref="D110:F110" si="217">LEFT(A110,3)</f>
        <v>การ</v>
      </c>
      <c r="E110" t="str">
        <f t="shared" si="217"/>
        <v>มีห</v>
      </c>
      <c r="F110" t="str">
        <f t="shared" si="217"/>
        <v>ไม่</v>
      </c>
      <c r="G110" t="str">
        <f t="shared" ref="G110:I110" si="218">VLOOKUP(D110,$O$1:$P$6,2,FALSE)</f>
        <v>A</v>
      </c>
      <c r="H110" t="str">
        <f t="shared" si="218"/>
        <v>C</v>
      </c>
      <c r="I110" t="str">
        <f t="shared" si="218"/>
        <v>E</v>
      </c>
    </row>
    <row r="111" spans="1:9">
      <c r="A111" s="5" t="s">
        <v>42</v>
      </c>
      <c r="B111" s="5" t="s">
        <v>48</v>
      </c>
      <c r="C111" s="5" t="s">
        <v>47</v>
      </c>
      <c r="D111" t="str">
        <f t="shared" ref="D111:F111" si="219">LEFT(A111,3)</f>
        <v>เมื</v>
      </c>
      <c r="E111" t="str">
        <f t="shared" si="219"/>
        <v>มีห</v>
      </c>
      <c r="F111" t="str">
        <f t="shared" si="219"/>
        <v>โปร</v>
      </c>
      <c r="G111" t="str">
        <f t="shared" ref="G111:I111" si="220">VLOOKUP(D111,$O$1:$P$6,2,FALSE)</f>
        <v>D</v>
      </c>
      <c r="H111" t="str">
        <f t="shared" si="220"/>
        <v>C</v>
      </c>
      <c r="I111" t="str">
        <f t="shared" si="220"/>
        <v>B</v>
      </c>
    </row>
    <row r="112" spans="1:9">
      <c r="A112" s="5" t="s">
        <v>24</v>
      </c>
      <c r="B112" s="5" t="s">
        <v>34</v>
      </c>
      <c r="C112" s="5" t="s">
        <v>25</v>
      </c>
      <c r="D112" t="str">
        <f t="shared" ref="D112:F112" si="221">LEFT(A112,3)</f>
        <v>ไม่</v>
      </c>
      <c r="E112" t="str">
        <f t="shared" si="221"/>
        <v>เมื</v>
      </c>
      <c r="F112" t="str">
        <f t="shared" si="221"/>
        <v>ราย</v>
      </c>
      <c r="G112" t="str">
        <f t="shared" ref="G112:I112" si="222">VLOOKUP(D112,$O$1:$P$6,2,FALSE)</f>
        <v>E</v>
      </c>
      <c r="H112" t="str">
        <f t="shared" si="222"/>
        <v>D</v>
      </c>
      <c r="I112" t="str">
        <f t="shared" si="222"/>
        <v>F</v>
      </c>
    </row>
    <row r="113" spans="1:9">
      <c r="A113" s="5" t="s">
        <v>24</v>
      </c>
      <c r="B113" s="5" t="s">
        <v>34</v>
      </c>
      <c r="C113" s="5" t="s">
        <v>25</v>
      </c>
      <c r="D113" t="str">
        <f t="shared" ref="D113:F113" si="223">LEFT(A113,3)</f>
        <v>ไม่</v>
      </c>
      <c r="E113" t="str">
        <f t="shared" si="223"/>
        <v>เมื</v>
      </c>
      <c r="F113" t="str">
        <f t="shared" si="223"/>
        <v>ราย</v>
      </c>
      <c r="G113" t="str">
        <f t="shared" ref="G113:I113" si="224">VLOOKUP(D113,$O$1:$P$6,2,FALSE)</f>
        <v>E</v>
      </c>
      <c r="H113" t="str">
        <f t="shared" si="224"/>
        <v>D</v>
      </c>
      <c r="I113" t="str">
        <f t="shared" si="224"/>
        <v>F</v>
      </c>
    </row>
    <row r="114" spans="1:9">
      <c r="A114" s="5" t="s">
        <v>47</v>
      </c>
      <c r="B114" s="5" t="s">
        <v>24</v>
      </c>
      <c r="C114" s="5" t="s">
        <v>23</v>
      </c>
      <c r="D114" t="str">
        <f t="shared" ref="D114:F114" si="225">LEFT(A114,3)</f>
        <v>โปร</v>
      </c>
      <c r="E114" t="str">
        <f t="shared" si="225"/>
        <v>ไม่</v>
      </c>
      <c r="F114" t="str">
        <f t="shared" si="225"/>
        <v>การ</v>
      </c>
      <c r="G114" t="str">
        <f t="shared" ref="G114:I114" si="226">VLOOKUP(D114,$O$1:$P$6,2,FALSE)</f>
        <v>B</v>
      </c>
      <c r="H114" t="str">
        <f t="shared" si="226"/>
        <v>E</v>
      </c>
      <c r="I114" t="str">
        <f t="shared" si="226"/>
        <v>A</v>
      </c>
    </row>
    <row r="115" spans="1:9">
      <c r="A115" s="5" t="s">
        <v>24</v>
      </c>
      <c r="B115" s="5" t="s">
        <v>23</v>
      </c>
      <c r="C115" s="5" t="s">
        <v>47</v>
      </c>
      <c r="D115" t="str">
        <f t="shared" ref="D115:F115" si="227">LEFT(A115,3)</f>
        <v>ไม่</v>
      </c>
      <c r="E115" t="str">
        <f t="shared" si="227"/>
        <v>การ</v>
      </c>
      <c r="F115" t="str">
        <f t="shared" si="227"/>
        <v>โปร</v>
      </c>
      <c r="G115" t="str">
        <f t="shared" ref="G115:I115" si="228">VLOOKUP(D115,$O$1:$P$6,2,FALSE)</f>
        <v>E</v>
      </c>
      <c r="H115" t="str">
        <f t="shared" si="228"/>
        <v>A</v>
      </c>
      <c r="I115" t="str">
        <f t="shared" si="228"/>
        <v>B</v>
      </c>
    </row>
    <row r="116" spans="1:9">
      <c r="A116" s="5" t="s">
        <v>24</v>
      </c>
      <c r="B116" s="5" t="s">
        <v>25</v>
      </c>
      <c r="C116" s="5" t="s">
        <v>42</v>
      </c>
      <c r="D116" t="str">
        <f t="shared" ref="D116:F116" si="229">LEFT(A116,3)</f>
        <v>ไม่</v>
      </c>
      <c r="E116" t="str">
        <f t="shared" si="229"/>
        <v>ราย</v>
      </c>
      <c r="F116" t="str">
        <f t="shared" si="229"/>
        <v>เมื</v>
      </c>
      <c r="G116" t="str">
        <f t="shared" ref="G116:I116" si="230">VLOOKUP(D116,$O$1:$P$6,2,FALSE)</f>
        <v>E</v>
      </c>
      <c r="H116" t="str">
        <f t="shared" si="230"/>
        <v>F</v>
      </c>
      <c r="I116" t="str">
        <f t="shared" si="230"/>
        <v>D</v>
      </c>
    </row>
    <row r="117" spans="1:9">
      <c r="A117" s="5" t="s">
        <v>24</v>
      </c>
      <c r="B117" s="5" t="s">
        <v>47</v>
      </c>
      <c r="C117" s="5" t="s">
        <v>47</v>
      </c>
      <c r="D117" t="str">
        <f t="shared" ref="D117:F117" si="231">LEFT(A117,3)</f>
        <v>ไม่</v>
      </c>
      <c r="E117" t="str">
        <f t="shared" si="231"/>
        <v>โปร</v>
      </c>
      <c r="F117" t="str">
        <f t="shared" si="231"/>
        <v>โปร</v>
      </c>
      <c r="G117" t="str">
        <f t="shared" ref="G117:I117" si="232">VLOOKUP(D117,$O$1:$P$6,2,FALSE)</f>
        <v>E</v>
      </c>
      <c r="H117" t="str">
        <f t="shared" si="232"/>
        <v>B</v>
      </c>
      <c r="I117" t="str">
        <f t="shared" si="232"/>
        <v>B</v>
      </c>
    </row>
    <row r="118" spans="1:9">
      <c r="A118" s="5" t="s">
        <v>24</v>
      </c>
      <c r="B118" s="5" t="s">
        <v>25</v>
      </c>
      <c r="C118" s="5" t="s">
        <v>61</v>
      </c>
      <c r="D118" t="str">
        <f t="shared" ref="D118:F118" si="233">LEFT(A118,3)</f>
        <v>ไม่</v>
      </c>
      <c r="E118" t="str">
        <f t="shared" si="233"/>
        <v>ราย</v>
      </c>
      <c r="F118" t="str">
        <f t="shared" si="233"/>
        <v>มีห</v>
      </c>
      <c r="G118" t="str">
        <f t="shared" ref="G118:I118" si="234">VLOOKUP(D118,$O$1:$P$6,2,FALSE)</f>
        <v>E</v>
      </c>
      <c r="H118" t="str">
        <f t="shared" si="234"/>
        <v>F</v>
      </c>
      <c r="I118" t="str">
        <f t="shared" si="234"/>
        <v>C</v>
      </c>
    </row>
    <row r="119" spans="1:9">
      <c r="A119" s="7" t="s">
        <v>24</v>
      </c>
      <c r="B119" s="7" t="s">
        <v>34</v>
      </c>
      <c r="C119" s="7" t="s">
        <v>24</v>
      </c>
      <c r="D119" t="str">
        <f t="shared" ref="D119:F119" si="235">LEFT(A119,3)</f>
        <v>ไม่</v>
      </c>
      <c r="E119" t="str">
        <f t="shared" si="235"/>
        <v>เมื</v>
      </c>
      <c r="F119" t="str">
        <f t="shared" si="235"/>
        <v>ไม่</v>
      </c>
      <c r="G119" t="str">
        <f t="shared" ref="G119:I119" si="236">VLOOKUP(D119,$O$1:$P$6,2,FALSE)</f>
        <v>E</v>
      </c>
      <c r="H119" t="str">
        <f t="shared" si="236"/>
        <v>D</v>
      </c>
      <c r="I119" t="str">
        <f t="shared" si="236"/>
        <v>E</v>
      </c>
    </row>
    <row r="120" spans="1:9">
      <c r="A120" s="5" t="s">
        <v>24</v>
      </c>
      <c r="B120" s="5" t="s">
        <v>25</v>
      </c>
      <c r="C120" s="5" t="s">
        <v>42</v>
      </c>
      <c r="D120" t="str">
        <f t="shared" ref="D120:F120" si="237">LEFT(A120,3)</f>
        <v>ไม่</v>
      </c>
      <c r="E120" t="str">
        <f t="shared" si="237"/>
        <v>ราย</v>
      </c>
      <c r="F120" t="str">
        <f t="shared" si="237"/>
        <v>เมื</v>
      </c>
      <c r="G120" t="str">
        <f t="shared" ref="G120:I120" si="238">VLOOKUP(D120,$O$1:$P$6,2,FALSE)</f>
        <v>E</v>
      </c>
      <c r="H120" t="str">
        <f t="shared" si="238"/>
        <v>F</v>
      </c>
      <c r="I120" t="str">
        <f t="shared" si="238"/>
        <v>D</v>
      </c>
    </row>
    <row r="121" spans="1:9">
      <c r="A121" s="5" t="s">
        <v>24</v>
      </c>
      <c r="B121" s="5" t="s">
        <v>47</v>
      </c>
      <c r="C121" s="5" t="s">
        <v>23</v>
      </c>
      <c r="D121" t="str">
        <f t="shared" ref="D121:F121" si="239">LEFT(A121,3)</f>
        <v>ไม่</v>
      </c>
      <c r="E121" t="str">
        <f t="shared" si="239"/>
        <v>โปร</v>
      </c>
      <c r="F121" t="str">
        <f t="shared" si="239"/>
        <v>การ</v>
      </c>
      <c r="G121" t="str">
        <f t="shared" ref="G121:I121" si="240">VLOOKUP(D121,$O$1:$P$6,2,FALSE)</f>
        <v>E</v>
      </c>
      <c r="H121" t="str">
        <f t="shared" si="240"/>
        <v>B</v>
      </c>
      <c r="I121" t="str">
        <f t="shared" si="240"/>
        <v>A</v>
      </c>
    </row>
    <row r="122" spans="1:9">
      <c r="A122" s="5" t="s">
        <v>47</v>
      </c>
      <c r="B122" s="5" t="s">
        <v>48</v>
      </c>
      <c r="C122" s="5" t="s">
        <v>24</v>
      </c>
      <c r="D122" t="str">
        <f t="shared" ref="D122:F122" si="241">LEFT(A122,3)</f>
        <v>โปร</v>
      </c>
      <c r="E122" t="str">
        <f t="shared" si="241"/>
        <v>มีห</v>
      </c>
      <c r="F122" t="str">
        <f t="shared" si="241"/>
        <v>ไม่</v>
      </c>
      <c r="G122" t="str">
        <f t="shared" ref="G122:I122" si="242">VLOOKUP(D122,$O$1:$P$6,2,FALSE)</f>
        <v>B</v>
      </c>
      <c r="H122" t="str">
        <f t="shared" si="242"/>
        <v>C</v>
      </c>
      <c r="I122" t="str">
        <f t="shared" si="242"/>
        <v>E</v>
      </c>
    </row>
    <row r="123" spans="1:9">
      <c r="A123" s="5" t="s">
        <v>47</v>
      </c>
      <c r="B123" s="5" t="s">
        <v>24</v>
      </c>
      <c r="C123" s="5" t="s">
        <v>42</v>
      </c>
      <c r="D123" t="str">
        <f t="shared" ref="D123:F123" si="243">LEFT(A123,3)</f>
        <v>โปร</v>
      </c>
      <c r="E123" t="str">
        <f t="shared" si="243"/>
        <v>ไม่</v>
      </c>
      <c r="F123" t="str">
        <f t="shared" si="243"/>
        <v>เมื</v>
      </c>
      <c r="G123" t="str">
        <f t="shared" ref="G123:I123" si="244">VLOOKUP(D123,$O$1:$P$6,2,FALSE)</f>
        <v>B</v>
      </c>
      <c r="H123" t="str">
        <f t="shared" si="244"/>
        <v>E</v>
      </c>
      <c r="I123" t="str">
        <f t="shared" si="244"/>
        <v>D</v>
      </c>
    </row>
    <row r="124" spans="1:9">
      <c r="A124" s="5" t="s">
        <v>24</v>
      </c>
      <c r="B124" s="5" t="s">
        <v>25</v>
      </c>
      <c r="C124" s="5" t="s">
        <v>42</v>
      </c>
      <c r="D124" t="str">
        <f t="shared" ref="D124:F124" si="245">LEFT(A124,3)</f>
        <v>ไม่</v>
      </c>
      <c r="E124" t="str">
        <f t="shared" si="245"/>
        <v>ราย</v>
      </c>
      <c r="F124" t="str">
        <f t="shared" si="245"/>
        <v>เมื</v>
      </c>
      <c r="G124" t="str">
        <f t="shared" ref="G124:I124" si="246">VLOOKUP(D124,$O$1:$P$6,2,FALSE)</f>
        <v>E</v>
      </c>
      <c r="H124" t="str">
        <f t="shared" si="246"/>
        <v>F</v>
      </c>
      <c r="I124" t="str">
        <f t="shared" si="246"/>
        <v>D</v>
      </c>
    </row>
    <row r="125" spans="1:9">
      <c r="A125" s="5" t="s">
        <v>24</v>
      </c>
      <c r="B125" s="5" t="s">
        <v>34</v>
      </c>
      <c r="C125" s="5" t="s">
        <v>25</v>
      </c>
      <c r="D125" t="str">
        <f t="shared" ref="D125:F125" si="247">LEFT(A125,3)</f>
        <v>ไม่</v>
      </c>
      <c r="E125" t="str">
        <f t="shared" si="247"/>
        <v>เมื</v>
      </c>
      <c r="F125" t="str">
        <f t="shared" si="247"/>
        <v>ราย</v>
      </c>
      <c r="G125" t="str">
        <f t="shared" ref="G125:I125" si="248">VLOOKUP(D125,$O$1:$P$6,2,FALSE)</f>
        <v>E</v>
      </c>
      <c r="H125" t="str">
        <f t="shared" si="248"/>
        <v>D</v>
      </c>
      <c r="I125" t="str">
        <f t="shared" si="248"/>
        <v>F</v>
      </c>
    </row>
    <row r="126" spans="1:9">
      <c r="A126" s="5" t="s">
        <v>24</v>
      </c>
      <c r="B126" s="5" t="s">
        <v>25</v>
      </c>
      <c r="C126" s="5" t="s">
        <v>42</v>
      </c>
      <c r="D126" t="str">
        <f t="shared" ref="D126:F126" si="249">LEFT(A126,3)</f>
        <v>ไม่</v>
      </c>
      <c r="E126" t="str">
        <f t="shared" si="249"/>
        <v>ราย</v>
      </c>
      <c r="F126" t="str">
        <f t="shared" si="249"/>
        <v>เมื</v>
      </c>
      <c r="G126" t="str">
        <f t="shared" ref="G126:I126" si="250">VLOOKUP(D126,$O$1:$P$6,2,FALSE)</f>
        <v>E</v>
      </c>
      <c r="H126" t="str">
        <f t="shared" si="250"/>
        <v>F</v>
      </c>
      <c r="I126" t="str">
        <f t="shared" si="250"/>
        <v>D</v>
      </c>
    </row>
    <row r="127" spans="1:9">
      <c r="A127" s="5" t="s">
        <v>24</v>
      </c>
      <c r="B127" s="5" t="s">
        <v>48</v>
      </c>
      <c r="C127" s="5" t="s">
        <v>42</v>
      </c>
      <c r="D127" t="str">
        <f t="shared" ref="D127:F127" si="251">LEFT(A127,3)</f>
        <v>ไม่</v>
      </c>
      <c r="E127" t="str">
        <f t="shared" si="251"/>
        <v>มีห</v>
      </c>
      <c r="F127" t="str">
        <f t="shared" si="251"/>
        <v>เมื</v>
      </c>
      <c r="G127" t="str">
        <f t="shared" ref="G127:I127" si="252">VLOOKUP(D127,$O$1:$P$6,2,FALSE)</f>
        <v>E</v>
      </c>
      <c r="H127" t="str">
        <f t="shared" si="252"/>
        <v>C</v>
      </c>
      <c r="I127" t="str">
        <f t="shared" si="252"/>
        <v>D</v>
      </c>
    </row>
    <row r="128" spans="1:9">
      <c r="A128" s="5" t="s">
        <v>24</v>
      </c>
      <c r="B128" s="5" t="s">
        <v>48</v>
      </c>
      <c r="C128" s="5" t="s">
        <v>25</v>
      </c>
      <c r="D128" t="str">
        <f t="shared" ref="D128:F128" si="253">LEFT(A128,3)</f>
        <v>ไม่</v>
      </c>
      <c r="E128" t="str">
        <f t="shared" si="253"/>
        <v>มีห</v>
      </c>
      <c r="F128" t="str">
        <f t="shared" si="253"/>
        <v>ราย</v>
      </c>
      <c r="G128" t="str">
        <f t="shared" ref="G128:I128" si="254">VLOOKUP(D128,$O$1:$P$6,2,FALSE)</f>
        <v>E</v>
      </c>
      <c r="H128" t="str">
        <f t="shared" si="254"/>
        <v>C</v>
      </c>
      <c r="I128" t="str">
        <f t="shared" si="254"/>
        <v>F</v>
      </c>
    </row>
    <row r="129" spans="1:9">
      <c r="A129" s="7" t="s">
        <v>24</v>
      </c>
      <c r="B129" s="7" t="s">
        <v>25</v>
      </c>
      <c r="C129" s="7" t="s">
        <v>47</v>
      </c>
      <c r="D129" t="str">
        <f t="shared" ref="D129:F129" si="255">LEFT(A129,3)</f>
        <v>ไม่</v>
      </c>
      <c r="E129" t="str">
        <f t="shared" si="255"/>
        <v>ราย</v>
      </c>
      <c r="F129" t="str">
        <f t="shared" si="255"/>
        <v>โปร</v>
      </c>
      <c r="G129" t="str">
        <f t="shared" ref="G129:I129" si="256">VLOOKUP(D129,$O$1:$P$6,2,FALSE)</f>
        <v>E</v>
      </c>
      <c r="H129" t="str">
        <f t="shared" si="256"/>
        <v>F</v>
      </c>
      <c r="I129" t="str">
        <f t="shared" si="256"/>
        <v>B</v>
      </c>
    </row>
    <row r="130" spans="1:9">
      <c r="A130" s="5" t="s">
        <v>24</v>
      </c>
      <c r="B130" s="5" t="s">
        <v>34</v>
      </c>
      <c r="C130" s="5" t="s">
        <v>61</v>
      </c>
      <c r="D130" t="str">
        <f t="shared" ref="D130:F130" si="257">LEFT(A130,3)</f>
        <v>ไม่</v>
      </c>
      <c r="E130" t="str">
        <f t="shared" si="257"/>
        <v>เมื</v>
      </c>
      <c r="F130" t="str">
        <f t="shared" si="257"/>
        <v>มีห</v>
      </c>
      <c r="G130" t="str">
        <f t="shared" ref="G130:I130" si="258">VLOOKUP(D130,$O$1:$P$6,2,FALSE)</f>
        <v>E</v>
      </c>
      <c r="H130" t="str">
        <f t="shared" si="258"/>
        <v>D</v>
      </c>
      <c r="I130" t="str">
        <f t="shared" si="258"/>
        <v>C</v>
      </c>
    </row>
    <row r="131" spans="1:9">
      <c r="A131" s="5" t="s">
        <v>24</v>
      </c>
      <c r="B131" s="5" t="s">
        <v>48</v>
      </c>
      <c r="C131" s="5" t="s">
        <v>42</v>
      </c>
      <c r="D131" t="str">
        <f t="shared" ref="D131:F131" si="259">LEFT(A131,3)</f>
        <v>ไม่</v>
      </c>
      <c r="E131" t="str">
        <f t="shared" si="259"/>
        <v>มีห</v>
      </c>
      <c r="F131" t="str">
        <f t="shared" si="259"/>
        <v>เมื</v>
      </c>
      <c r="G131" t="str">
        <f t="shared" ref="G131:I131" si="260">VLOOKUP(D131,$O$1:$P$6,2,FALSE)</f>
        <v>E</v>
      </c>
      <c r="H131" t="str">
        <f t="shared" si="260"/>
        <v>C</v>
      </c>
      <c r="I131" t="str">
        <f t="shared" si="260"/>
        <v>D</v>
      </c>
    </row>
    <row r="132" spans="1:9">
      <c r="A132" s="5" t="s">
        <v>47</v>
      </c>
      <c r="B132" s="5" t="s">
        <v>24</v>
      </c>
      <c r="C132" s="5" t="s">
        <v>25</v>
      </c>
      <c r="D132" t="str">
        <f t="shared" ref="D132:F132" si="261">LEFT(A132,3)</f>
        <v>โปร</v>
      </c>
      <c r="E132" t="str">
        <f t="shared" si="261"/>
        <v>ไม่</v>
      </c>
      <c r="F132" t="str">
        <f t="shared" si="261"/>
        <v>ราย</v>
      </c>
      <c r="G132" t="str">
        <f t="shared" ref="G132:I132" si="262">VLOOKUP(D132,$O$1:$P$6,2,FALSE)</f>
        <v>B</v>
      </c>
      <c r="H132" t="str">
        <f t="shared" si="262"/>
        <v>E</v>
      </c>
      <c r="I132" t="str">
        <f t="shared" si="262"/>
        <v>F</v>
      </c>
    </row>
    <row r="133" spans="1:9">
      <c r="A133" s="5" t="s">
        <v>24</v>
      </c>
      <c r="B133" s="5" t="s">
        <v>34</v>
      </c>
      <c r="C133" s="5" t="s">
        <v>47</v>
      </c>
      <c r="D133" t="str">
        <f t="shared" ref="D133:F133" si="263">LEFT(A133,3)</f>
        <v>ไม่</v>
      </c>
      <c r="E133" t="str">
        <f t="shared" si="263"/>
        <v>เมื</v>
      </c>
      <c r="F133" t="str">
        <f t="shared" si="263"/>
        <v>โปร</v>
      </c>
      <c r="G133" t="str">
        <f t="shared" ref="G133:I133" si="264">VLOOKUP(D133,$O$1:$P$6,2,FALSE)</f>
        <v>E</v>
      </c>
      <c r="H133" t="str">
        <f t="shared" si="264"/>
        <v>D</v>
      </c>
      <c r="I133" t="str">
        <f t="shared" si="264"/>
        <v>B</v>
      </c>
    </row>
    <row r="134" spans="1:9">
      <c r="A134" s="5" t="s">
        <v>24</v>
      </c>
      <c r="B134" s="5" t="s">
        <v>34</v>
      </c>
      <c r="C134" s="5" t="s">
        <v>25</v>
      </c>
      <c r="D134" t="str">
        <f t="shared" ref="D134:F134" si="265">LEFT(A134,3)</f>
        <v>ไม่</v>
      </c>
      <c r="E134" t="str">
        <f t="shared" si="265"/>
        <v>เมื</v>
      </c>
      <c r="F134" t="str">
        <f t="shared" si="265"/>
        <v>ราย</v>
      </c>
      <c r="G134" t="str">
        <f t="shared" ref="G134:I134" si="266">VLOOKUP(D134,$O$1:$P$6,2,FALSE)</f>
        <v>E</v>
      </c>
      <c r="H134" t="str">
        <f t="shared" si="266"/>
        <v>D</v>
      </c>
      <c r="I134" t="str">
        <f t="shared" si="266"/>
        <v>F</v>
      </c>
    </row>
    <row r="135" spans="1:9">
      <c r="A135" s="5" t="s">
        <v>24</v>
      </c>
      <c r="B135" s="5" t="s">
        <v>25</v>
      </c>
      <c r="C135" s="5" t="s">
        <v>47</v>
      </c>
      <c r="D135" t="str">
        <f t="shared" ref="D135:F135" si="267">LEFT(A135,3)</f>
        <v>ไม่</v>
      </c>
      <c r="E135" t="str">
        <f t="shared" si="267"/>
        <v>ราย</v>
      </c>
      <c r="F135" t="str">
        <f t="shared" si="267"/>
        <v>โปร</v>
      </c>
      <c r="G135" t="str">
        <f t="shared" ref="G135:I135" si="268">VLOOKUP(D135,$O$1:$P$6,2,FALSE)</f>
        <v>E</v>
      </c>
      <c r="H135" t="str">
        <f t="shared" si="268"/>
        <v>F</v>
      </c>
      <c r="I135" t="str">
        <f t="shared" si="268"/>
        <v>B</v>
      </c>
    </row>
    <row r="136" spans="1:9">
      <c r="A136" s="5" t="s">
        <v>61</v>
      </c>
      <c r="B136" s="5" t="s">
        <v>47</v>
      </c>
      <c r="C136" s="5" t="s">
        <v>24</v>
      </c>
      <c r="D136" t="str">
        <f t="shared" ref="D136:F136" si="269">LEFT(A136,3)</f>
        <v>มีห</v>
      </c>
      <c r="E136" t="str">
        <f t="shared" si="269"/>
        <v>โปร</v>
      </c>
      <c r="F136" t="str">
        <f t="shared" si="269"/>
        <v>ไม่</v>
      </c>
      <c r="G136" t="str">
        <f t="shared" ref="G136:I136" si="270">VLOOKUP(D136,$O$1:$P$6,2,FALSE)</f>
        <v>C</v>
      </c>
      <c r="H136" t="str">
        <f t="shared" si="270"/>
        <v>B</v>
      </c>
      <c r="I136" t="str">
        <f t="shared" si="270"/>
        <v>E</v>
      </c>
    </row>
    <row r="137" spans="1:9">
      <c r="A137" s="5" t="s">
        <v>24</v>
      </c>
      <c r="B137" s="5" t="s">
        <v>47</v>
      </c>
      <c r="C137" s="5" t="s">
        <v>42</v>
      </c>
      <c r="D137" t="str">
        <f t="shared" ref="D137:F137" si="271">LEFT(A137,3)</f>
        <v>ไม่</v>
      </c>
      <c r="E137" t="str">
        <f t="shared" si="271"/>
        <v>โปร</v>
      </c>
      <c r="F137" t="str">
        <f t="shared" si="271"/>
        <v>เมื</v>
      </c>
      <c r="G137" t="str">
        <f t="shared" ref="G137:I137" si="272">VLOOKUP(D137,$O$1:$P$6,2,FALSE)</f>
        <v>E</v>
      </c>
      <c r="H137" t="str">
        <f t="shared" si="272"/>
        <v>B</v>
      </c>
      <c r="I137" t="str">
        <f t="shared" si="272"/>
        <v>D</v>
      </c>
    </row>
    <row r="138" spans="1:9">
      <c r="A138" s="5" t="s">
        <v>24</v>
      </c>
      <c r="B138" s="5" t="s">
        <v>48</v>
      </c>
      <c r="C138" s="5" t="s">
        <v>42</v>
      </c>
      <c r="D138" t="str">
        <f t="shared" ref="D138:F138" si="273">LEFT(A138,3)</f>
        <v>ไม่</v>
      </c>
      <c r="E138" t="str">
        <f t="shared" si="273"/>
        <v>มีห</v>
      </c>
      <c r="F138" t="str">
        <f t="shared" si="273"/>
        <v>เมื</v>
      </c>
      <c r="G138" t="str">
        <f t="shared" ref="G138:I138" si="274">VLOOKUP(D138,$O$1:$P$6,2,FALSE)</f>
        <v>E</v>
      </c>
      <c r="H138" t="str">
        <f t="shared" si="274"/>
        <v>C</v>
      </c>
      <c r="I138" t="str">
        <f t="shared" si="274"/>
        <v>D</v>
      </c>
    </row>
    <row r="139" spans="1:9">
      <c r="A139" s="7" t="s">
        <v>47</v>
      </c>
      <c r="B139" s="7" t="s">
        <v>24</v>
      </c>
      <c r="C139" s="7" t="s">
        <v>25</v>
      </c>
      <c r="D139" t="str">
        <f t="shared" ref="D139:F139" si="275">LEFT(A139,3)</f>
        <v>โปร</v>
      </c>
      <c r="E139" t="str">
        <f t="shared" si="275"/>
        <v>ไม่</v>
      </c>
      <c r="F139" t="str">
        <f t="shared" si="275"/>
        <v>ราย</v>
      </c>
      <c r="G139" t="str">
        <f t="shared" ref="G139:I139" si="276">VLOOKUP(D139,$O$1:$P$6,2,FALSE)</f>
        <v>B</v>
      </c>
      <c r="H139" t="str">
        <f t="shared" si="276"/>
        <v>E</v>
      </c>
      <c r="I139" t="str">
        <f t="shared" si="276"/>
        <v>F</v>
      </c>
    </row>
    <row r="140" spans="1:9">
      <c r="A140" s="5" t="s">
        <v>24</v>
      </c>
      <c r="B140" s="5" t="s">
        <v>34</v>
      </c>
      <c r="C140" s="5" t="s">
        <v>47</v>
      </c>
      <c r="D140" t="str">
        <f t="shared" ref="D140:F140" si="277">LEFT(A140,3)</f>
        <v>ไม่</v>
      </c>
      <c r="E140" t="str">
        <f t="shared" si="277"/>
        <v>เมื</v>
      </c>
      <c r="F140" t="str">
        <f t="shared" si="277"/>
        <v>โปร</v>
      </c>
      <c r="G140" t="str">
        <f t="shared" ref="G140:I140" si="278">VLOOKUP(D140,$O$1:$P$6,2,FALSE)</f>
        <v>E</v>
      </c>
      <c r="H140" t="str">
        <f t="shared" si="278"/>
        <v>D</v>
      </c>
      <c r="I140" t="str">
        <f t="shared" si="278"/>
        <v>B</v>
      </c>
    </row>
    <row r="141" spans="1:9">
      <c r="A141" s="5" t="s">
        <v>25</v>
      </c>
      <c r="B141" s="5" t="s">
        <v>24</v>
      </c>
      <c r="C141" s="5" t="s">
        <v>23</v>
      </c>
      <c r="D141" t="str">
        <f t="shared" ref="D141:F141" si="279">LEFT(A141,3)</f>
        <v>ราย</v>
      </c>
      <c r="E141" t="str">
        <f t="shared" si="279"/>
        <v>ไม่</v>
      </c>
      <c r="F141" t="str">
        <f t="shared" si="279"/>
        <v>การ</v>
      </c>
      <c r="G141" t="str">
        <f t="shared" ref="G141:I141" si="280">VLOOKUP(D141,$O$1:$P$6,2,FALSE)</f>
        <v>F</v>
      </c>
      <c r="H141" t="str">
        <f t="shared" si="280"/>
        <v>E</v>
      </c>
      <c r="I141" t="str">
        <f t="shared" si="280"/>
        <v>A</v>
      </c>
    </row>
    <row r="142" spans="1:9">
      <c r="A142" s="5" t="s">
        <v>24</v>
      </c>
      <c r="B142" s="5" t="s">
        <v>47</v>
      </c>
      <c r="C142" s="5" t="s">
        <v>42</v>
      </c>
      <c r="D142" t="str">
        <f t="shared" ref="D142:F142" si="281">LEFT(A142,3)</f>
        <v>ไม่</v>
      </c>
      <c r="E142" t="str">
        <f t="shared" si="281"/>
        <v>โปร</v>
      </c>
      <c r="F142" t="str">
        <f t="shared" si="281"/>
        <v>เมื</v>
      </c>
      <c r="G142" t="str">
        <f t="shared" ref="G142:I142" si="282">VLOOKUP(D142,$O$1:$P$6,2,FALSE)</f>
        <v>E</v>
      </c>
      <c r="H142" t="str">
        <f t="shared" si="282"/>
        <v>B</v>
      </c>
      <c r="I142" t="str">
        <f t="shared" si="282"/>
        <v>D</v>
      </c>
    </row>
    <row r="143" spans="1:9">
      <c r="A143" s="5" t="s">
        <v>24</v>
      </c>
      <c r="B143" s="5" t="s">
        <v>23</v>
      </c>
      <c r="C143" s="5" t="s">
        <v>42</v>
      </c>
      <c r="D143" t="str">
        <f t="shared" ref="D143:F143" si="283">LEFT(A143,3)</f>
        <v>ไม่</v>
      </c>
      <c r="E143" t="str">
        <f t="shared" si="283"/>
        <v>การ</v>
      </c>
      <c r="F143" t="str">
        <f t="shared" si="283"/>
        <v>เมื</v>
      </c>
      <c r="G143" t="str">
        <f t="shared" ref="G143:I143" si="284">VLOOKUP(D143,$O$1:$P$6,2,FALSE)</f>
        <v>E</v>
      </c>
      <c r="H143" t="str">
        <f t="shared" si="284"/>
        <v>A</v>
      </c>
      <c r="I143" t="str">
        <f t="shared" si="284"/>
        <v>D</v>
      </c>
    </row>
    <row r="144" spans="1:9">
      <c r="A144" s="5" t="s">
        <v>24</v>
      </c>
      <c r="B144" s="5" t="s">
        <v>48</v>
      </c>
      <c r="C144" s="5" t="s">
        <v>25</v>
      </c>
      <c r="D144" t="str">
        <f t="shared" ref="D144:F144" si="285">LEFT(A144,3)</f>
        <v>ไม่</v>
      </c>
      <c r="E144" t="str">
        <f t="shared" si="285"/>
        <v>มีห</v>
      </c>
      <c r="F144" t="str">
        <f t="shared" si="285"/>
        <v>ราย</v>
      </c>
      <c r="G144" t="str">
        <f t="shared" ref="G144:I144" si="286">VLOOKUP(D144,$O$1:$P$6,2,FALSE)</f>
        <v>E</v>
      </c>
      <c r="H144" t="str">
        <f t="shared" si="286"/>
        <v>C</v>
      </c>
      <c r="I144" t="str">
        <f t="shared" si="286"/>
        <v>F</v>
      </c>
    </row>
    <row r="145" spans="1:9">
      <c r="A145" s="5" t="s">
        <v>24</v>
      </c>
      <c r="B145" s="5" t="s">
        <v>47</v>
      </c>
      <c r="C145" s="5" t="s">
        <v>42</v>
      </c>
      <c r="D145" t="str">
        <f t="shared" ref="D145:F145" si="287">LEFT(A145,3)</f>
        <v>ไม่</v>
      </c>
      <c r="E145" t="str">
        <f t="shared" si="287"/>
        <v>โปร</v>
      </c>
      <c r="F145" t="str">
        <f t="shared" si="287"/>
        <v>เมื</v>
      </c>
      <c r="G145" t="str">
        <f t="shared" ref="G145:I145" si="288">VLOOKUP(D145,$O$1:$P$6,2,FALSE)</f>
        <v>E</v>
      </c>
      <c r="H145" t="str">
        <f t="shared" si="288"/>
        <v>B</v>
      </c>
      <c r="I145" t="str">
        <f t="shared" si="288"/>
        <v>D</v>
      </c>
    </row>
    <row r="146" spans="1:9">
      <c r="A146" s="5" t="s">
        <v>24</v>
      </c>
      <c r="B146" s="5" t="s">
        <v>25</v>
      </c>
      <c r="C146" s="5" t="s">
        <v>61</v>
      </c>
      <c r="D146" t="str">
        <f t="shared" ref="D146:F146" si="289">LEFT(A146,3)</f>
        <v>ไม่</v>
      </c>
      <c r="E146" t="str">
        <f t="shared" si="289"/>
        <v>ราย</v>
      </c>
      <c r="F146" t="str">
        <f t="shared" si="289"/>
        <v>มีห</v>
      </c>
      <c r="G146" t="str">
        <f t="shared" ref="G146:I146" si="290">VLOOKUP(D146,$O$1:$P$6,2,FALSE)</f>
        <v>E</v>
      </c>
      <c r="H146" t="str">
        <f t="shared" si="290"/>
        <v>F</v>
      </c>
      <c r="I146" t="str">
        <f t="shared" si="290"/>
        <v>C</v>
      </c>
    </row>
    <row r="147" spans="1:9">
      <c r="A147" s="5" t="s">
        <v>24</v>
      </c>
      <c r="B147" s="5" t="s">
        <v>34</v>
      </c>
      <c r="C147" s="5" t="s">
        <v>25</v>
      </c>
      <c r="D147" t="str">
        <f t="shared" ref="D147:F147" si="291">LEFT(A147,3)</f>
        <v>ไม่</v>
      </c>
      <c r="E147" t="str">
        <f t="shared" si="291"/>
        <v>เมื</v>
      </c>
      <c r="F147" t="str">
        <f t="shared" si="291"/>
        <v>ราย</v>
      </c>
      <c r="G147" t="str">
        <f t="shared" ref="G147:I147" si="292">VLOOKUP(D147,$O$1:$P$6,2,FALSE)</f>
        <v>E</v>
      </c>
      <c r="H147" t="str">
        <f t="shared" si="292"/>
        <v>D</v>
      </c>
      <c r="I147" t="str">
        <f t="shared" si="292"/>
        <v>F</v>
      </c>
    </row>
    <row r="148" spans="1:9">
      <c r="A148" s="5" t="s">
        <v>42</v>
      </c>
      <c r="B148" s="5" t="s">
        <v>47</v>
      </c>
      <c r="C148" s="5" t="s">
        <v>25</v>
      </c>
      <c r="D148" t="str">
        <f t="shared" ref="D148:F148" si="293">LEFT(A148,3)</f>
        <v>เมื</v>
      </c>
      <c r="E148" t="str">
        <f t="shared" si="293"/>
        <v>โปร</v>
      </c>
      <c r="F148" t="str">
        <f t="shared" si="293"/>
        <v>ราย</v>
      </c>
      <c r="G148" t="str">
        <f t="shared" ref="G148:I148" si="294">VLOOKUP(D148,$O$1:$P$6,2,FALSE)</f>
        <v>D</v>
      </c>
      <c r="H148" t="str">
        <f t="shared" si="294"/>
        <v>B</v>
      </c>
      <c r="I148" t="str">
        <f t="shared" si="294"/>
        <v>F</v>
      </c>
    </row>
    <row r="149" spans="1:9">
      <c r="A149" s="7" t="s">
        <v>24</v>
      </c>
      <c r="B149" s="7" t="s">
        <v>25</v>
      </c>
      <c r="C149" s="7" t="s">
        <v>42</v>
      </c>
      <c r="D149" t="str">
        <f t="shared" ref="D149:F149" si="295">LEFT(A149,3)</f>
        <v>ไม่</v>
      </c>
      <c r="E149" t="str">
        <f t="shared" si="295"/>
        <v>ราย</v>
      </c>
      <c r="F149" t="str">
        <f t="shared" si="295"/>
        <v>เมื</v>
      </c>
      <c r="G149" t="str">
        <f t="shared" ref="G149:I149" si="296">VLOOKUP(D149,$O$1:$P$6,2,FALSE)</f>
        <v>E</v>
      </c>
      <c r="H149" t="str">
        <f t="shared" si="296"/>
        <v>F</v>
      </c>
      <c r="I149" t="str">
        <f t="shared" si="296"/>
        <v>D</v>
      </c>
    </row>
    <row r="150" spans="1:9">
      <c r="A150" s="5" t="s">
        <v>24</v>
      </c>
      <c r="B150" s="5" t="s">
        <v>25</v>
      </c>
      <c r="C150" s="5" t="s">
        <v>42</v>
      </c>
      <c r="D150" t="str">
        <f t="shared" ref="D150:F150" si="297">LEFT(A150,3)</f>
        <v>ไม่</v>
      </c>
      <c r="E150" t="str">
        <f t="shared" si="297"/>
        <v>ราย</v>
      </c>
      <c r="F150" t="str">
        <f t="shared" si="297"/>
        <v>เมื</v>
      </c>
      <c r="G150" t="str">
        <f t="shared" ref="G150:I150" si="298">VLOOKUP(D150,$O$1:$P$6,2,FALSE)</f>
        <v>E</v>
      </c>
      <c r="H150" t="str">
        <f t="shared" si="298"/>
        <v>F</v>
      </c>
      <c r="I150" t="str">
        <f t="shared" si="298"/>
        <v>D</v>
      </c>
    </row>
    <row r="151" spans="1:9">
      <c r="A151" s="5" t="s">
        <v>24</v>
      </c>
      <c r="B151" s="5" t="s">
        <v>25</v>
      </c>
      <c r="C151" s="5" t="s">
        <v>47</v>
      </c>
      <c r="D151" t="str">
        <f t="shared" ref="D151:F151" si="299">LEFT(A151,3)</f>
        <v>ไม่</v>
      </c>
      <c r="E151" t="str">
        <f t="shared" si="299"/>
        <v>ราย</v>
      </c>
      <c r="F151" t="str">
        <f t="shared" si="299"/>
        <v>โปร</v>
      </c>
      <c r="G151" t="str">
        <f t="shared" ref="G151:I151" si="300">VLOOKUP(D151,$O$1:$P$6,2,FALSE)</f>
        <v>E</v>
      </c>
      <c r="H151" t="str">
        <f t="shared" si="300"/>
        <v>F</v>
      </c>
      <c r="I151" t="str">
        <f t="shared" si="300"/>
        <v>B</v>
      </c>
    </row>
    <row r="152" spans="1:9">
      <c r="A152" s="5" t="s">
        <v>24</v>
      </c>
      <c r="B152" s="5" t="s">
        <v>25</v>
      </c>
      <c r="C152" s="5" t="s">
        <v>42</v>
      </c>
      <c r="D152" t="str">
        <f t="shared" ref="D152:F152" si="301">LEFT(A152,3)</f>
        <v>ไม่</v>
      </c>
      <c r="E152" t="str">
        <f t="shared" si="301"/>
        <v>ราย</v>
      </c>
      <c r="F152" t="str">
        <f t="shared" si="301"/>
        <v>เมื</v>
      </c>
      <c r="G152" t="str">
        <f t="shared" ref="G152:I152" si="302">VLOOKUP(D152,$O$1:$P$6,2,FALSE)</f>
        <v>E</v>
      </c>
      <c r="H152" t="str">
        <f t="shared" si="302"/>
        <v>F</v>
      </c>
      <c r="I152" t="str">
        <f t="shared" si="302"/>
        <v>D</v>
      </c>
    </row>
    <row r="153" spans="1:9">
      <c r="A153" s="5" t="s">
        <v>47</v>
      </c>
      <c r="B153" s="5" t="s">
        <v>24</v>
      </c>
      <c r="C153" s="5" t="s">
        <v>42</v>
      </c>
      <c r="D153" t="str">
        <f t="shared" ref="D153:F153" si="303">LEFT(A153,3)</f>
        <v>โปร</v>
      </c>
      <c r="E153" t="str">
        <f t="shared" si="303"/>
        <v>ไม่</v>
      </c>
      <c r="F153" t="str">
        <f t="shared" si="303"/>
        <v>เมื</v>
      </c>
      <c r="G153" t="str">
        <f t="shared" ref="G153:I153" si="304">VLOOKUP(D153,$O$1:$P$6,2,FALSE)</f>
        <v>B</v>
      </c>
      <c r="H153" t="str">
        <f t="shared" si="304"/>
        <v>E</v>
      </c>
      <c r="I153" t="str">
        <f t="shared" si="304"/>
        <v>D</v>
      </c>
    </row>
    <row r="154" spans="1:9">
      <c r="A154" s="5" t="s">
        <v>24</v>
      </c>
      <c r="B154" s="5" t="s">
        <v>34</v>
      </c>
      <c r="C154" s="5" t="s">
        <v>25</v>
      </c>
      <c r="D154" t="str">
        <f t="shared" ref="D154:F154" si="305">LEFT(A154,3)</f>
        <v>ไม่</v>
      </c>
      <c r="E154" t="str">
        <f t="shared" si="305"/>
        <v>เมื</v>
      </c>
      <c r="F154" t="str">
        <f t="shared" si="305"/>
        <v>ราย</v>
      </c>
      <c r="G154" t="str">
        <f t="shared" ref="G154:I154" si="306">VLOOKUP(D154,$O$1:$P$6,2,FALSE)</f>
        <v>E</v>
      </c>
      <c r="H154" t="str">
        <f t="shared" si="306"/>
        <v>D</v>
      </c>
      <c r="I154" t="str">
        <f t="shared" si="306"/>
        <v>F</v>
      </c>
    </row>
    <row r="155" spans="1:9">
      <c r="A155" s="5" t="s">
        <v>24</v>
      </c>
      <c r="B155" s="5" t="s">
        <v>34</v>
      </c>
      <c r="C155" s="5" t="s">
        <v>25</v>
      </c>
      <c r="D155" t="str">
        <f t="shared" ref="D155:F155" si="307">LEFT(A155,3)</f>
        <v>ไม่</v>
      </c>
      <c r="E155" t="str">
        <f t="shared" si="307"/>
        <v>เมื</v>
      </c>
      <c r="F155" t="str">
        <f t="shared" si="307"/>
        <v>ราย</v>
      </c>
      <c r="G155" t="str">
        <f t="shared" ref="G155:I155" si="308">VLOOKUP(D155,$O$1:$P$6,2,FALSE)</f>
        <v>E</v>
      </c>
      <c r="H155" t="str">
        <f t="shared" si="308"/>
        <v>D</v>
      </c>
      <c r="I155" t="str">
        <f t="shared" si="308"/>
        <v>F</v>
      </c>
    </row>
    <row r="156" spans="1:9">
      <c r="A156" s="5" t="s">
        <v>24</v>
      </c>
      <c r="B156" s="5" t="s">
        <v>47</v>
      </c>
      <c r="C156" s="5" t="s">
        <v>42</v>
      </c>
      <c r="D156" t="str">
        <f t="shared" ref="D156:F156" si="309">LEFT(A156,3)</f>
        <v>ไม่</v>
      </c>
      <c r="E156" t="str">
        <f t="shared" si="309"/>
        <v>โปร</v>
      </c>
      <c r="F156" t="str">
        <f t="shared" si="309"/>
        <v>เมื</v>
      </c>
      <c r="G156" t="str">
        <f t="shared" ref="G156:I156" si="310">VLOOKUP(D156,$O$1:$P$6,2,FALSE)</f>
        <v>E</v>
      </c>
      <c r="H156" t="str">
        <f t="shared" si="310"/>
        <v>B</v>
      </c>
      <c r="I156" t="str">
        <f t="shared" si="310"/>
        <v>D</v>
      </c>
    </row>
    <row r="157" spans="1:9">
      <c r="A157" s="5" t="s">
        <v>24</v>
      </c>
      <c r="B157" s="5" t="s">
        <v>25</v>
      </c>
      <c r="C157" s="5" t="s">
        <v>25</v>
      </c>
      <c r="D157" t="str">
        <f t="shared" ref="D157:F157" si="311">LEFT(A157,3)</f>
        <v>ไม่</v>
      </c>
      <c r="E157" t="str">
        <f t="shared" si="311"/>
        <v>ราย</v>
      </c>
      <c r="F157" t="str">
        <f t="shared" si="311"/>
        <v>ราย</v>
      </c>
      <c r="G157" t="str">
        <f t="shared" ref="G157:I157" si="312">VLOOKUP(D157,$O$1:$P$6,2,FALSE)</f>
        <v>E</v>
      </c>
      <c r="H157" t="str">
        <f t="shared" si="312"/>
        <v>F</v>
      </c>
      <c r="I157" t="str">
        <f t="shared" si="312"/>
        <v>F</v>
      </c>
    </row>
    <row r="158" spans="1:9">
      <c r="A158" s="5" t="s">
        <v>24</v>
      </c>
      <c r="B158" s="5" t="s">
        <v>25</v>
      </c>
      <c r="C158" s="5" t="s">
        <v>42</v>
      </c>
      <c r="D158" t="str">
        <f t="shared" ref="D158:F158" si="313">LEFT(A158,3)</f>
        <v>ไม่</v>
      </c>
      <c r="E158" t="str">
        <f t="shared" si="313"/>
        <v>ราย</v>
      </c>
      <c r="F158" t="str">
        <f t="shared" si="313"/>
        <v>เมื</v>
      </c>
      <c r="G158" t="str">
        <f t="shared" ref="G158:I158" si="314">VLOOKUP(D158,$O$1:$P$6,2,FALSE)</f>
        <v>E</v>
      </c>
      <c r="H158" t="str">
        <f t="shared" si="314"/>
        <v>F</v>
      </c>
      <c r="I158" t="str">
        <f t="shared" si="314"/>
        <v>D</v>
      </c>
    </row>
    <row r="159" spans="1:9">
      <c r="A159" s="7" t="s">
        <v>24</v>
      </c>
      <c r="B159" s="7" t="s">
        <v>25</v>
      </c>
      <c r="C159" s="7" t="s">
        <v>47</v>
      </c>
      <c r="D159" t="str">
        <f t="shared" ref="D159:F159" si="315">LEFT(A159,3)</f>
        <v>ไม่</v>
      </c>
      <c r="E159" t="str">
        <f t="shared" si="315"/>
        <v>ราย</v>
      </c>
      <c r="F159" t="str">
        <f t="shared" si="315"/>
        <v>โปร</v>
      </c>
      <c r="G159" t="str">
        <f t="shared" ref="G159:I159" si="316">VLOOKUP(D159,$O$1:$P$6,2,FALSE)</f>
        <v>E</v>
      </c>
      <c r="H159" t="str">
        <f t="shared" si="316"/>
        <v>F</v>
      </c>
      <c r="I159" t="str">
        <f t="shared" si="316"/>
        <v>B</v>
      </c>
    </row>
    <row r="160" spans="1:9">
      <c r="A160" s="5" t="s">
        <v>24</v>
      </c>
      <c r="B160" s="5" t="s">
        <v>34</v>
      </c>
      <c r="C160" s="5" t="s">
        <v>25</v>
      </c>
      <c r="D160" t="str">
        <f t="shared" ref="D160:F160" si="317">LEFT(A160,3)</f>
        <v>ไม่</v>
      </c>
      <c r="E160" t="str">
        <f t="shared" si="317"/>
        <v>เมื</v>
      </c>
      <c r="F160" t="str">
        <f t="shared" si="317"/>
        <v>ราย</v>
      </c>
      <c r="G160" t="str">
        <f t="shared" ref="G160:I160" si="318">VLOOKUP(D160,$O$1:$P$6,2,FALSE)</f>
        <v>E</v>
      </c>
      <c r="H160" t="str">
        <f t="shared" si="318"/>
        <v>D</v>
      </c>
      <c r="I160" t="str">
        <f t="shared" si="318"/>
        <v>F</v>
      </c>
    </row>
    <row r="161" spans="1:9">
      <c r="A161" s="5" t="s">
        <v>24</v>
      </c>
      <c r="B161" s="5" t="s">
        <v>25</v>
      </c>
      <c r="C161" s="5" t="s">
        <v>42</v>
      </c>
      <c r="D161" t="str">
        <f t="shared" ref="D161:F161" si="319">LEFT(A161,3)</f>
        <v>ไม่</v>
      </c>
      <c r="E161" t="str">
        <f t="shared" si="319"/>
        <v>ราย</v>
      </c>
      <c r="F161" t="str">
        <f t="shared" si="319"/>
        <v>เมื</v>
      </c>
      <c r="G161" t="str">
        <f t="shared" ref="G161:I161" si="320">VLOOKUP(D161,$O$1:$P$6,2,FALSE)</f>
        <v>E</v>
      </c>
      <c r="H161" t="str">
        <f t="shared" si="320"/>
        <v>F</v>
      </c>
      <c r="I161" t="str">
        <f t="shared" si="320"/>
        <v>D</v>
      </c>
    </row>
    <row r="162" spans="1:9">
      <c r="A162" s="5" t="s">
        <v>24</v>
      </c>
      <c r="B162" s="5" t="s">
        <v>25</v>
      </c>
      <c r="C162" s="5" t="s">
        <v>42</v>
      </c>
      <c r="D162" t="str">
        <f t="shared" ref="D162:F162" si="321">LEFT(A162,3)</f>
        <v>ไม่</v>
      </c>
      <c r="E162" t="str">
        <f t="shared" si="321"/>
        <v>ราย</v>
      </c>
      <c r="F162" t="str">
        <f t="shared" si="321"/>
        <v>เมื</v>
      </c>
      <c r="G162" t="str">
        <f t="shared" ref="G162:I162" si="322">VLOOKUP(D162,$O$1:$P$6,2,FALSE)</f>
        <v>E</v>
      </c>
      <c r="H162" t="str">
        <f t="shared" si="322"/>
        <v>F</v>
      </c>
      <c r="I162" t="str">
        <f t="shared" si="322"/>
        <v>D</v>
      </c>
    </row>
    <row r="163" spans="1:9">
      <c r="A163" s="5" t="s">
        <v>24</v>
      </c>
      <c r="B163" s="5" t="s">
        <v>34</v>
      </c>
      <c r="C163" s="5" t="s">
        <v>61</v>
      </c>
      <c r="D163" t="str">
        <f t="shared" ref="D163:F163" si="323">LEFT(A163,3)</f>
        <v>ไม่</v>
      </c>
      <c r="E163" t="str">
        <f t="shared" si="323"/>
        <v>เมื</v>
      </c>
      <c r="F163" t="str">
        <f t="shared" si="323"/>
        <v>มีห</v>
      </c>
      <c r="G163" t="str">
        <f t="shared" ref="G163:I163" si="324">VLOOKUP(D163,$O$1:$P$6,2,FALSE)</f>
        <v>E</v>
      </c>
      <c r="H163" t="str">
        <f t="shared" si="324"/>
        <v>D</v>
      </c>
      <c r="I163" t="str">
        <f t="shared" si="324"/>
        <v>C</v>
      </c>
    </row>
    <row r="164" spans="1:9">
      <c r="A164" s="5" t="s">
        <v>24</v>
      </c>
      <c r="B164" s="5" t="s">
        <v>25</v>
      </c>
      <c r="C164" s="5" t="s">
        <v>61</v>
      </c>
      <c r="D164" t="str">
        <f t="shared" ref="D164:F164" si="325">LEFT(A164,3)</f>
        <v>ไม่</v>
      </c>
      <c r="E164" t="str">
        <f t="shared" si="325"/>
        <v>ราย</v>
      </c>
      <c r="F164" t="str">
        <f t="shared" si="325"/>
        <v>มีห</v>
      </c>
      <c r="G164" t="str">
        <f t="shared" ref="G164:I164" si="326">VLOOKUP(D164,$O$1:$P$6,2,FALSE)</f>
        <v>E</v>
      </c>
      <c r="H164" t="str">
        <f t="shared" si="326"/>
        <v>F</v>
      </c>
      <c r="I164" t="str">
        <f t="shared" si="326"/>
        <v>C</v>
      </c>
    </row>
    <row r="165" spans="1:9">
      <c r="A165" s="5" t="s">
        <v>24</v>
      </c>
      <c r="B165" s="5" t="s">
        <v>23</v>
      </c>
      <c r="C165" s="5" t="s">
        <v>25</v>
      </c>
      <c r="D165" t="str">
        <f t="shared" ref="D165:F165" si="327">LEFT(A165,3)</f>
        <v>ไม่</v>
      </c>
      <c r="E165" t="str">
        <f t="shared" si="327"/>
        <v>การ</v>
      </c>
      <c r="F165" t="str">
        <f t="shared" si="327"/>
        <v>ราย</v>
      </c>
      <c r="G165" t="str">
        <f t="shared" ref="G165:I165" si="328">VLOOKUP(D165,$O$1:$P$6,2,FALSE)</f>
        <v>E</v>
      </c>
      <c r="H165" t="str">
        <f t="shared" si="328"/>
        <v>A</v>
      </c>
      <c r="I165" t="str">
        <f t="shared" si="328"/>
        <v>F</v>
      </c>
    </row>
    <row r="166" spans="1:9">
      <c r="A166" s="5" t="s">
        <v>24</v>
      </c>
      <c r="B166" s="5" t="s">
        <v>34</v>
      </c>
      <c r="C166" s="5" t="s">
        <v>47</v>
      </c>
      <c r="D166" t="str">
        <f t="shared" ref="D166:F166" si="329">LEFT(A166,3)</f>
        <v>ไม่</v>
      </c>
      <c r="E166" t="str">
        <f t="shared" si="329"/>
        <v>เมื</v>
      </c>
      <c r="F166" t="str">
        <f t="shared" si="329"/>
        <v>โปร</v>
      </c>
      <c r="G166" t="str">
        <f t="shared" ref="G166:I166" si="330">VLOOKUP(D166,$O$1:$P$6,2,FALSE)</f>
        <v>E</v>
      </c>
      <c r="H166" t="str">
        <f t="shared" si="330"/>
        <v>D</v>
      </c>
      <c r="I166" t="str">
        <f t="shared" si="330"/>
        <v>B</v>
      </c>
    </row>
    <row r="167" spans="1:9">
      <c r="A167" s="5" t="s">
        <v>24</v>
      </c>
      <c r="B167" s="5" t="s">
        <v>25</v>
      </c>
      <c r="C167" s="5" t="s">
        <v>42</v>
      </c>
      <c r="D167" t="str">
        <f t="shared" ref="D167:F167" si="331">LEFT(A167,3)</f>
        <v>ไม่</v>
      </c>
      <c r="E167" t="str">
        <f t="shared" si="331"/>
        <v>ราย</v>
      </c>
      <c r="F167" t="str">
        <f t="shared" si="331"/>
        <v>เมื</v>
      </c>
      <c r="G167" t="str">
        <f t="shared" ref="G167:I167" si="332">VLOOKUP(D167,$O$1:$P$6,2,FALSE)</f>
        <v>E</v>
      </c>
      <c r="H167" t="str">
        <f t="shared" si="332"/>
        <v>F</v>
      </c>
      <c r="I167" t="str">
        <f t="shared" si="332"/>
        <v>D</v>
      </c>
    </row>
    <row r="168" spans="1:9">
      <c r="A168" s="5" t="s">
        <v>24</v>
      </c>
      <c r="B168" s="5" t="s">
        <v>34</v>
      </c>
      <c r="C168" s="5" t="s">
        <v>25</v>
      </c>
      <c r="D168" t="str">
        <f t="shared" ref="D168:F168" si="333">LEFT(A168,3)</f>
        <v>ไม่</v>
      </c>
      <c r="E168" t="str">
        <f t="shared" si="333"/>
        <v>เมื</v>
      </c>
      <c r="F168" t="str">
        <f t="shared" si="333"/>
        <v>ราย</v>
      </c>
      <c r="G168" t="str">
        <f t="shared" ref="G168:I168" si="334">VLOOKUP(D168,$O$1:$P$6,2,FALSE)</f>
        <v>E</v>
      </c>
      <c r="H168" t="str">
        <f t="shared" si="334"/>
        <v>D</v>
      </c>
      <c r="I168" t="str">
        <f t="shared" si="334"/>
        <v>F</v>
      </c>
    </row>
    <row r="169" spans="1:9">
      <c r="A169" s="7" t="s">
        <v>24</v>
      </c>
      <c r="B169" s="7" t="s">
        <v>34</v>
      </c>
      <c r="C169" s="7" t="s">
        <v>47</v>
      </c>
      <c r="D169" t="str">
        <f t="shared" ref="D169:F169" si="335">LEFT(A169,3)</f>
        <v>ไม่</v>
      </c>
      <c r="E169" t="str">
        <f t="shared" si="335"/>
        <v>เมื</v>
      </c>
      <c r="F169" t="str">
        <f t="shared" si="335"/>
        <v>โปร</v>
      </c>
      <c r="G169" t="str">
        <f t="shared" ref="G169:I169" si="336">VLOOKUP(D169,$O$1:$P$6,2,FALSE)</f>
        <v>E</v>
      </c>
      <c r="H169" t="str">
        <f t="shared" si="336"/>
        <v>D</v>
      </c>
      <c r="I169" t="str">
        <f t="shared" si="336"/>
        <v>B</v>
      </c>
    </row>
    <row r="170" spans="1:9">
      <c r="A170" s="5" t="s">
        <v>47</v>
      </c>
      <c r="B170" s="5" t="s">
        <v>25</v>
      </c>
      <c r="C170" s="5" t="s">
        <v>24</v>
      </c>
      <c r="D170" t="str">
        <f t="shared" ref="D170:F170" si="337">LEFT(A170,3)</f>
        <v>โปร</v>
      </c>
      <c r="E170" t="str">
        <f t="shared" si="337"/>
        <v>ราย</v>
      </c>
      <c r="F170" t="str">
        <f t="shared" si="337"/>
        <v>ไม่</v>
      </c>
      <c r="G170" t="str">
        <f t="shared" ref="G170:I170" si="338">VLOOKUP(D170,$O$1:$P$6,2,FALSE)</f>
        <v>B</v>
      </c>
      <c r="H170" t="str">
        <f t="shared" si="338"/>
        <v>F</v>
      </c>
      <c r="I170" t="str">
        <f t="shared" si="338"/>
        <v>E</v>
      </c>
    </row>
    <row r="171" spans="1:9">
      <c r="A171" s="5" t="s">
        <v>24</v>
      </c>
      <c r="B171" s="5" t="s">
        <v>34</v>
      </c>
      <c r="C171" s="5" t="s">
        <v>25</v>
      </c>
      <c r="D171" t="str">
        <f t="shared" ref="D171:F171" si="339">LEFT(A171,3)</f>
        <v>ไม่</v>
      </c>
      <c r="E171" t="str">
        <f t="shared" si="339"/>
        <v>เมื</v>
      </c>
      <c r="F171" t="str">
        <f t="shared" si="339"/>
        <v>ราย</v>
      </c>
      <c r="G171" t="str">
        <f t="shared" ref="G171:I171" si="340">VLOOKUP(D171,$O$1:$P$6,2,FALSE)</f>
        <v>E</v>
      </c>
      <c r="H171" t="str">
        <f t="shared" si="340"/>
        <v>D</v>
      </c>
      <c r="I171" t="str">
        <f t="shared" si="340"/>
        <v>F</v>
      </c>
    </row>
    <row r="172" spans="1:9">
      <c r="A172" s="5" t="s">
        <v>24</v>
      </c>
      <c r="B172" s="5" t="s">
        <v>48</v>
      </c>
      <c r="C172" s="5" t="s">
        <v>23</v>
      </c>
      <c r="D172" t="str">
        <f t="shared" ref="D172:F172" si="341">LEFT(A172,3)</f>
        <v>ไม่</v>
      </c>
      <c r="E172" t="str">
        <f t="shared" si="341"/>
        <v>มีห</v>
      </c>
      <c r="F172" t="str">
        <f t="shared" si="341"/>
        <v>การ</v>
      </c>
      <c r="G172" t="str">
        <f t="shared" ref="G172:I172" si="342">VLOOKUP(D172,$O$1:$P$6,2,FALSE)</f>
        <v>E</v>
      </c>
      <c r="H172" t="str">
        <f t="shared" si="342"/>
        <v>C</v>
      </c>
      <c r="I172" t="str">
        <f t="shared" si="342"/>
        <v>A</v>
      </c>
    </row>
    <row r="173" spans="1:9">
      <c r="A173" s="5" t="s">
        <v>24</v>
      </c>
      <c r="B173" s="5" t="s">
        <v>23</v>
      </c>
      <c r="C173" s="5" t="s">
        <v>61</v>
      </c>
      <c r="D173" t="str">
        <f t="shared" ref="D173:F173" si="343">LEFT(A173,3)</f>
        <v>ไม่</v>
      </c>
      <c r="E173" t="str">
        <f t="shared" si="343"/>
        <v>การ</v>
      </c>
      <c r="F173" t="str">
        <f t="shared" si="343"/>
        <v>มีห</v>
      </c>
      <c r="G173" t="str">
        <f t="shared" ref="G173:I173" si="344">VLOOKUP(D173,$O$1:$P$6,2,FALSE)</f>
        <v>E</v>
      </c>
      <c r="H173" t="str">
        <f t="shared" si="344"/>
        <v>A</v>
      </c>
      <c r="I173" t="str">
        <f t="shared" si="344"/>
        <v>C</v>
      </c>
    </row>
    <row r="174" spans="1:9">
      <c r="A174" s="5" t="s">
        <v>47</v>
      </c>
      <c r="B174" s="5" t="s">
        <v>48</v>
      </c>
      <c r="C174" s="5" t="s">
        <v>42</v>
      </c>
      <c r="D174" t="str">
        <f t="shared" ref="D174:F174" si="345">LEFT(A174,3)</f>
        <v>โปร</v>
      </c>
      <c r="E174" t="str">
        <f t="shared" si="345"/>
        <v>มีห</v>
      </c>
      <c r="F174" t="str">
        <f t="shared" si="345"/>
        <v>เมื</v>
      </c>
      <c r="G174" t="str">
        <f t="shared" ref="G174:I174" si="346">VLOOKUP(D174,$O$1:$P$6,2,FALSE)</f>
        <v>B</v>
      </c>
      <c r="H174" t="str">
        <f t="shared" si="346"/>
        <v>C</v>
      </c>
      <c r="I174" t="str">
        <f t="shared" si="346"/>
        <v>D</v>
      </c>
    </row>
    <row r="175" spans="1:9">
      <c r="A175" s="5" t="s">
        <v>25</v>
      </c>
      <c r="B175" s="5" t="s">
        <v>24</v>
      </c>
      <c r="C175" s="5" t="s">
        <v>47</v>
      </c>
      <c r="D175" t="str">
        <f t="shared" ref="D175:F175" si="347">LEFT(A175,3)</f>
        <v>ราย</v>
      </c>
      <c r="E175" t="str">
        <f t="shared" si="347"/>
        <v>ไม่</v>
      </c>
      <c r="F175" t="str">
        <f t="shared" si="347"/>
        <v>โปร</v>
      </c>
      <c r="G175" t="str">
        <f t="shared" ref="G175:I175" si="348">VLOOKUP(D175,$O$1:$P$6,2,FALSE)</f>
        <v>F</v>
      </c>
      <c r="H175" t="str">
        <f t="shared" si="348"/>
        <v>E</v>
      </c>
      <c r="I175" t="str">
        <f t="shared" si="348"/>
        <v>B</v>
      </c>
    </row>
    <row r="176" spans="1:9">
      <c r="A176" s="5" t="s">
        <v>24</v>
      </c>
      <c r="B176" s="5" t="s">
        <v>34</v>
      </c>
      <c r="C176" s="5" t="s">
        <v>25</v>
      </c>
      <c r="D176" t="str">
        <f t="shared" ref="D176:F176" si="349">LEFT(A176,3)</f>
        <v>ไม่</v>
      </c>
      <c r="E176" t="str">
        <f t="shared" si="349"/>
        <v>เมื</v>
      </c>
      <c r="F176" t="str">
        <f t="shared" si="349"/>
        <v>ราย</v>
      </c>
      <c r="G176" t="str">
        <f t="shared" ref="G176:I176" si="350">VLOOKUP(D176,$O$1:$P$6,2,FALSE)</f>
        <v>E</v>
      </c>
      <c r="H176" t="str">
        <f t="shared" si="350"/>
        <v>D</v>
      </c>
      <c r="I176" t="str">
        <f t="shared" si="350"/>
        <v>F</v>
      </c>
    </row>
    <row r="177" spans="1:9">
      <c r="A177" s="5" t="s">
        <v>42</v>
      </c>
      <c r="B177" s="5" t="s">
        <v>24</v>
      </c>
      <c r="C177" s="5" t="s">
        <v>23</v>
      </c>
      <c r="D177" t="str">
        <f t="shared" ref="D177:F177" si="351">LEFT(A177,3)</f>
        <v>เมื</v>
      </c>
      <c r="E177" t="str">
        <f t="shared" si="351"/>
        <v>ไม่</v>
      </c>
      <c r="F177" t="str">
        <f t="shared" si="351"/>
        <v>การ</v>
      </c>
      <c r="G177" t="str">
        <f t="shared" ref="G177:I177" si="352">VLOOKUP(D177,$O$1:$P$6,2,FALSE)</f>
        <v>D</v>
      </c>
      <c r="H177" t="str">
        <f t="shared" si="352"/>
        <v>E</v>
      </c>
      <c r="I177" t="str">
        <f t="shared" si="352"/>
        <v>A</v>
      </c>
    </row>
    <row r="178" spans="1:9">
      <c r="A178" s="5" t="s">
        <v>24</v>
      </c>
      <c r="B178" s="5" t="s">
        <v>25</v>
      </c>
      <c r="C178" s="5" t="s">
        <v>42</v>
      </c>
      <c r="D178" t="str">
        <f t="shared" ref="D178:F178" si="353">LEFT(A178,3)</f>
        <v>ไม่</v>
      </c>
      <c r="E178" t="str">
        <f t="shared" si="353"/>
        <v>ราย</v>
      </c>
      <c r="F178" t="str">
        <f t="shared" si="353"/>
        <v>เมื</v>
      </c>
      <c r="G178" t="str">
        <f t="shared" ref="G178:I178" si="354">VLOOKUP(D178,$O$1:$P$6,2,FALSE)</f>
        <v>E</v>
      </c>
      <c r="H178" t="str">
        <f t="shared" si="354"/>
        <v>F</v>
      </c>
      <c r="I178" t="str">
        <f t="shared" si="354"/>
        <v>D</v>
      </c>
    </row>
    <row r="179" spans="1:9">
      <c r="A179" s="7" t="s">
        <v>61</v>
      </c>
      <c r="B179" s="7" t="s">
        <v>34</v>
      </c>
      <c r="C179" s="7" t="s">
        <v>47</v>
      </c>
      <c r="D179" t="str">
        <f t="shared" ref="D179:F179" si="355">LEFT(A179,3)</f>
        <v>มีห</v>
      </c>
      <c r="E179" t="str">
        <f t="shared" si="355"/>
        <v>เมื</v>
      </c>
      <c r="F179" t="str">
        <f t="shared" si="355"/>
        <v>โปร</v>
      </c>
      <c r="G179" t="str">
        <f t="shared" ref="G179:I179" si="356">VLOOKUP(D179,$O$1:$P$6,2,FALSE)</f>
        <v>C</v>
      </c>
      <c r="H179" t="str">
        <f t="shared" si="356"/>
        <v>D</v>
      </c>
      <c r="I179" t="str">
        <f t="shared" si="356"/>
        <v>B</v>
      </c>
    </row>
    <row r="180" spans="1:9">
      <c r="A180" s="5" t="s">
        <v>24</v>
      </c>
      <c r="B180" s="5" t="s">
        <v>25</v>
      </c>
      <c r="C180" s="5" t="s">
        <v>47</v>
      </c>
      <c r="D180" t="str">
        <f t="shared" ref="D180:F180" si="357">LEFT(A180,3)</f>
        <v>ไม่</v>
      </c>
      <c r="E180" t="str">
        <f t="shared" si="357"/>
        <v>ราย</v>
      </c>
      <c r="F180" t="str">
        <f t="shared" si="357"/>
        <v>โปร</v>
      </c>
      <c r="G180" t="str">
        <f t="shared" ref="G180:I180" si="358">VLOOKUP(D180,$O$1:$P$6,2,FALSE)</f>
        <v>E</v>
      </c>
      <c r="H180" t="str">
        <f t="shared" si="358"/>
        <v>F</v>
      </c>
      <c r="I180" t="str">
        <f t="shared" si="358"/>
        <v>B</v>
      </c>
    </row>
    <row r="181" spans="1:9">
      <c r="A181" s="5" t="s">
        <v>61</v>
      </c>
      <c r="B181" s="5" t="s">
        <v>24</v>
      </c>
      <c r="C181" s="5" t="s">
        <v>42</v>
      </c>
      <c r="D181" t="str">
        <f t="shared" ref="D181:F181" si="359">LEFT(A181,3)</f>
        <v>มีห</v>
      </c>
      <c r="E181" t="str">
        <f t="shared" si="359"/>
        <v>ไม่</v>
      </c>
      <c r="F181" t="str">
        <f t="shared" si="359"/>
        <v>เมื</v>
      </c>
      <c r="G181" t="str">
        <f t="shared" ref="G181:I181" si="360">VLOOKUP(D181,$O$1:$P$6,2,FALSE)</f>
        <v>C</v>
      </c>
      <c r="H181" t="str">
        <f t="shared" si="360"/>
        <v>E</v>
      </c>
      <c r="I181" t="str">
        <f t="shared" si="360"/>
        <v>D</v>
      </c>
    </row>
    <row r="182" spans="1:9">
      <c r="A182" s="5" t="s">
        <v>24</v>
      </c>
      <c r="B182" s="5" t="s">
        <v>47</v>
      </c>
      <c r="C182" s="5" t="s">
        <v>42</v>
      </c>
      <c r="D182" t="str">
        <f t="shared" ref="D182:F182" si="361">LEFT(A182,3)</f>
        <v>ไม่</v>
      </c>
      <c r="E182" t="str">
        <f t="shared" si="361"/>
        <v>โปร</v>
      </c>
      <c r="F182" t="str">
        <f t="shared" si="361"/>
        <v>เมื</v>
      </c>
      <c r="G182" t="str">
        <f t="shared" ref="G182:I182" si="362">VLOOKUP(D182,$O$1:$P$6,2,FALSE)</f>
        <v>E</v>
      </c>
      <c r="H182" t="str">
        <f t="shared" si="362"/>
        <v>B</v>
      </c>
      <c r="I182" t="str">
        <f t="shared" si="362"/>
        <v>D</v>
      </c>
    </row>
    <row r="183" spans="1:9">
      <c r="A183" s="5" t="s">
        <v>24</v>
      </c>
      <c r="B183" s="5" t="s">
        <v>34</v>
      </c>
      <c r="C183" s="5" t="s">
        <v>23</v>
      </c>
      <c r="D183" t="str">
        <f t="shared" ref="D183:F183" si="363">LEFT(A183,3)</f>
        <v>ไม่</v>
      </c>
      <c r="E183" t="str">
        <f t="shared" si="363"/>
        <v>เมื</v>
      </c>
      <c r="F183" t="str">
        <f t="shared" si="363"/>
        <v>การ</v>
      </c>
      <c r="G183" t="str">
        <f t="shared" ref="G183:I183" si="364">VLOOKUP(D183,$O$1:$P$6,2,FALSE)</f>
        <v>E</v>
      </c>
      <c r="H183" t="str">
        <f t="shared" si="364"/>
        <v>D</v>
      </c>
      <c r="I183" t="str">
        <f t="shared" si="364"/>
        <v>A</v>
      </c>
    </row>
    <row r="184" spans="1:9">
      <c r="A184" s="5" t="s">
        <v>25</v>
      </c>
      <c r="B184" s="5" t="s">
        <v>34</v>
      </c>
      <c r="C184" s="5" t="s">
        <v>24</v>
      </c>
      <c r="D184" t="str">
        <f t="shared" ref="D184:F184" si="365">LEFT(A184,3)</f>
        <v>ราย</v>
      </c>
      <c r="E184" t="str">
        <f t="shared" si="365"/>
        <v>เมื</v>
      </c>
      <c r="F184" t="str">
        <f t="shared" si="365"/>
        <v>ไม่</v>
      </c>
      <c r="G184" t="str">
        <f t="shared" ref="G184:I184" si="366">VLOOKUP(D184,$O$1:$P$6,2,FALSE)</f>
        <v>F</v>
      </c>
      <c r="H184" t="str">
        <f t="shared" si="366"/>
        <v>D</v>
      </c>
      <c r="I184" t="str">
        <f t="shared" si="366"/>
        <v>E</v>
      </c>
    </row>
    <row r="185" spans="1:9">
      <c r="A185" s="5" t="s">
        <v>24</v>
      </c>
      <c r="B185" s="5" t="s">
        <v>25</v>
      </c>
      <c r="C185" s="5" t="s">
        <v>42</v>
      </c>
      <c r="D185" t="str">
        <f t="shared" ref="D185:F185" si="367">LEFT(A185,3)</f>
        <v>ไม่</v>
      </c>
      <c r="E185" t="str">
        <f t="shared" si="367"/>
        <v>ราย</v>
      </c>
      <c r="F185" t="str">
        <f t="shared" si="367"/>
        <v>เมื</v>
      </c>
      <c r="G185" t="str">
        <f t="shared" ref="G185:I185" si="368">VLOOKUP(D185,$O$1:$P$6,2,FALSE)</f>
        <v>E</v>
      </c>
      <c r="H185" t="str">
        <f t="shared" si="368"/>
        <v>F</v>
      </c>
      <c r="I185" t="str">
        <f t="shared" si="368"/>
        <v>D</v>
      </c>
    </row>
    <row r="186" spans="1:9">
      <c r="A186" s="5" t="s">
        <v>24</v>
      </c>
      <c r="B186" s="5" t="s">
        <v>25</v>
      </c>
      <c r="C186" s="5" t="s">
        <v>47</v>
      </c>
      <c r="D186" t="str">
        <f t="shared" ref="D186:F186" si="369">LEFT(A186,3)</f>
        <v>ไม่</v>
      </c>
      <c r="E186" t="str">
        <f t="shared" si="369"/>
        <v>ราย</v>
      </c>
      <c r="F186" t="str">
        <f t="shared" si="369"/>
        <v>โปร</v>
      </c>
      <c r="G186" t="str">
        <f t="shared" ref="G186:I186" si="370">VLOOKUP(D186,$O$1:$P$6,2,FALSE)</f>
        <v>E</v>
      </c>
      <c r="H186" t="str">
        <f t="shared" si="370"/>
        <v>F</v>
      </c>
      <c r="I186" t="str">
        <f t="shared" si="370"/>
        <v>B</v>
      </c>
    </row>
    <row r="187" spans="1:9">
      <c r="A187" s="5" t="s">
        <v>42</v>
      </c>
      <c r="B187" s="5" t="s">
        <v>25</v>
      </c>
      <c r="C187" s="5" t="s">
        <v>47</v>
      </c>
      <c r="D187" t="str">
        <f t="shared" ref="D187:F187" si="371">LEFT(A187,3)</f>
        <v>เมื</v>
      </c>
      <c r="E187" t="str">
        <f t="shared" si="371"/>
        <v>ราย</v>
      </c>
      <c r="F187" t="str">
        <f t="shared" si="371"/>
        <v>โปร</v>
      </c>
      <c r="G187" t="str">
        <f t="shared" ref="G187:I187" si="372">VLOOKUP(D187,$O$1:$P$6,2,FALSE)</f>
        <v>D</v>
      </c>
      <c r="H187" t="str">
        <f t="shared" si="372"/>
        <v>F</v>
      </c>
      <c r="I187" t="str">
        <f t="shared" si="372"/>
        <v>B</v>
      </c>
    </row>
    <row r="188" spans="1:9">
      <c r="A188" s="5" t="s">
        <v>24</v>
      </c>
      <c r="B188" s="5" t="s">
        <v>25</v>
      </c>
      <c r="C188" s="5" t="s">
        <v>47</v>
      </c>
      <c r="D188" t="str">
        <f t="shared" ref="D188:F188" si="373">LEFT(A188,3)</f>
        <v>ไม่</v>
      </c>
      <c r="E188" t="str">
        <f t="shared" si="373"/>
        <v>ราย</v>
      </c>
      <c r="F188" t="str">
        <f t="shared" si="373"/>
        <v>โปร</v>
      </c>
      <c r="G188" t="str">
        <f t="shared" ref="G188:I188" si="374">VLOOKUP(D188,$O$1:$P$6,2,FALSE)</f>
        <v>E</v>
      </c>
      <c r="H188" t="str">
        <f t="shared" si="374"/>
        <v>F</v>
      </c>
      <c r="I188" t="str">
        <f t="shared" si="374"/>
        <v>B</v>
      </c>
    </row>
    <row r="189" spans="1:9">
      <c r="A189" s="7" t="s">
        <v>24</v>
      </c>
      <c r="B189" s="7" t="s">
        <v>24</v>
      </c>
      <c r="C189" s="7" t="s">
        <v>24</v>
      </c>
      <c r="D189" t="str">
        <f t="shared" ref="D189:F189" si="375">LEFT(A189,3)</f>
        <v>ไม่</v>
      </c>
      <c r="E189" t="str">
        <f t="shared" si="375"/>
        <v>ไม่</v>
      </c>
      <c r="F189" t="str">
        <f t="shared" si="375"/>
        <v>ไม่</v>
      </c>
      <c r="G189" t="str">
        <f t="shared" ref="G189:I189" si="376">VLOOKUP(D189,$O$1:$P$6,2,FALSE)</f>
        <v>E</v>
      </c>
      <c r="H189" t="str">
        <f t="shared" si="376"/>
        <v>E</v>
      </c>
      <c r="I189" t="str">
        <f t="shared" si="376"/>
        <v>E</v>
      </c>
    </row>
    <row r="190" spans="1:9">
      <c r="A190" s="5" t="s">
        <v>24</v>
      </c>
      <c r="B190" s="5" t="s">
        <v>23</v>
      </c>
      <c r="C190" s="5" t="s">
        <v>23</v>
      </c>
      <c r="D190" t="str">
        <f t="shared" ref="D190:F190" si="377">LEFT(A190,3)</f>
        <v>ไม่</v>
      </c>
      <c r="E190" t="str">
        <f t="shared" si="377"/>
        <v>การ</v>
      </c>
      <c r="F190" t="str">
        <f t="shared" si="377"/>
        <v>การ</v>
      </c>
      <c r="G190" t="str">
        <f t="shared" ref="G190:I190" si="378">VLOOKUP(D190,$O$1:$P$6,2,FALSE)</f>
        <v>E</v>
      </c>
      <c r="H190" t="str">
        <f t="shared" si="378"/>
        <v>A</v>
      </c>
      <c r="I190" t="str">
        <f t="shared" si="378"/>
        <v>A</v>
      </c>
    </row>
    <row r="191" spans="1:9">
      <c r="A191" s="5" t="s">
        <v>24</v>
      </c>
      <c r="B191" s="5" t="s">
        <v>24</v>
      </c>
      <c r="C191" s="5" t="s">
        <v>24</v>
      </c>
      <c r="D191" t="str">
        <f t="shared" ref="D191:F191" si="379">LEFT(A191,3)</f>
        <v>ไม่</v>
      </c>
      <c r="E191" t="str">
        <f t="shared" si="379"/>
        <v>ไม่</v>
      </c>
      <c r="F191" t="str">
        <f t="shared" si="379"/>
        <v>ไม่</v>
      </c>
      <c r="G191" t="str">
        <f t="shared" ref="G191:I191" si="380">VLOOKUP(D191,$O$1:$P$6,2,FALSE)</f>
        <v>E</v>
      </c>
      <c r="H191" t="str">
        <f t="shared" si="380"/>
        <v>E</v>
      </c>
      <c r="I191" t="str">
        <f t="shared" si="380"/>
        <v>E</v>
      </c>
    </row>
    <row r="192" spans="1:9">
      <c r="A192" s="5" t="s">
        <v>24</v>
      </c>
      <c r="B192" s="5" t="s">
        <v>34</v>
      </c>
      <c r="C192" s="5" t="s">
        <v>47</v>
      </c>
      <c r="D192" t="str">
        <f t="shared" ref="D192:F192" si="381">LEFT(A192,3)</f>
        <v>ไม่</v>
      </c>
      <c r="E192" t="str">
        <f t="shared" si="381"/>
        <v>เมื</v>
      </c>
      <c r="F192" t="str">
        <f t="shared" si="381"/>
        <v>โปร</v>
      </c>
      <c r="G192" t="str">
        <f t="shared" ref="G192:I192" si="382">VLOOKUP(D192,$O$1:$P$6,2,FALSE)</f>
        <v>E</v>
      </c>
      <c r="H192" t="str">
        <f t="shared" si="382"/>
        <v>D</v>
      </c>
      <c r="I192" t="str">
        <f t="shared" si="382"/>
        <v>B</v>
      </c>
    </row>
    <row r="193" spans="1:9">
      <c r="A193" s="5" t="s">
        <v>24</v>
      </c>
      <c r="B193" s="5" t="s">
        <v>25</v>
      </c>
      <c r="C193" s="5" t="s">
        <v>42</v>
      </c>
      <c r="D193" t="str">
        <f t="shared" ref="D193:F193" si="383">LEFT(A193,3)</f>
        <v>ไม่</v>
      </c>
      <c r="E193" t="str">
        <f t="shared" si="383"/>
        <v>ราย</v>
      </c>
      <c r="F193" t="str">
        <f t="shared" si="383"/>
        <v>เมื</v>
      </c>
      <c r="G193" t="str">
        <f t="shared" ref="G193:I193" si="384">VLOOKUP(D193,$O$1:$P$6,2,FALSE)</f>
        <v>E</v>
      </c>
      <c r="H193" t="str">
        <f t="shared" si="384"/>
        <v>F</v>
      </c>
      <c r="I193" t="str">
        <f t="shared" si="384"/>
        <v>D</v>
      </c>
    </row>
    <row r="194" spans="1:9">
      <c r="A194" s="5" t="s">
        <v>24</v>
      </c>
      <c r="B194" s="5" t="s">
        <v>25</v>
      </c>
      <c r="C194" s="5" t="s">
        <v>47</v>
      </c>
      <c r="D194" t="str">
        <f t="shared" ref="D194:F194" si="385">LEFT(A194,3)</f>
        <v>ไม่</v>
      </c>
      <c r="E194" t="str">
        <f t="shared" si="385"/>
        <v>ราย</v>
      </c>
      <c r="F194" t="str">
        <f t="shared" si="385"/>
        <v>โปร</v>
      </c>
      <c r="G194" t="str">
        <f t="shared" ref="G194:I194" si="386">VLOOKUP(D194,$O$1:$P$6,2,FALSE)</f>
        <v>E</v>
      </c>
      <c r="H194" t="str">
        <f t="shared" si="386"/>
        <v>F</v>
      </c>
      <c r="I194" t="str">
        <f t="shared" si="386"/>
        <v>B</v>
      </c>
    </row>
    <row r="195" spans="1:9">
      <c r="A195" s="5" t="s">
        <v>24</v>
      </c>
      <c r="B195" s="5" t="s">
        <v>48</v>
      </c>
      <c r="C195" s="5" t="s">
        <v>25</v>
      </c>
      <c r="D195" t="str">
        <f t="shared" ref="D195:F195" si="387">LEFT(A195,3)</f>
        <v>ไม่</v>
      </c>
      <c r="E195" t="str">
        <f t="shared" si="387"/>
        <v>มีห</v>
      </c>
      <c r="F195" t="str">
        <f t="shared" si="387"/>
        <v>ราย</v>
      </c>
      <c r="G195" t="str">
        <f t="shared" ref="G195:I195" si="388">VLOOKUP(D195,$O$1:$P$6,2,FALSE)</f>
        <v>E</v>
      </c>
      <c r="H195" t="str">
        <f t="shared" si="388"/>
        <v>C</v>
      </c>
      <c r="I195" t="str">
        <f t="shared" si="388"/>
        <v>F</v>
      </c>
    </row>
    <row r="196" spans="1:9">
      <c r="A196" s="5" t="s">
        <v>24</v>
      </c>
      <c r="B196" s="5" t="s">
        <v>25</v>
      </c>
      <c r="C196" s="5" t="s">
        <v>42</v>
      </c>
      <c r="D196" t="str">
        <f t="shared" ref="D196:F196" si="389">LEFT(A196,3)</f>
        <v>ไม่</v>
      </c>
      <c r="E196" t="str">
        <f t="shared" si="389"/>
        <v>ราย</v>
      </c>
      <c r="F196" t="str">
        <f t="shared" si="389"/>
        <v>เมื</v>
      </c>
      <c r="G196" t="str">
        <f t="shared" ref="G196:I196" si="390">VLOOKUP(D196,$O$1:$P$6,2,FALSE)</f>
        <v>E</v>
      </c>
      <c r="H196" t="str">
        <f t="shared" si="390"/>
        <v>F</v>
      </c>
      <c r="I196" t="str">
        <f t="shared" si="390"/>
        <v>D</v>
      </c>
    </row>
    <row r="197" spans="1:9">
      <c r="A197" s="5" t="s">
        <v>24</v>
      </c>
      <c r="B197" s="5" t="s">
        <v>25</v>
      </c>
      <c r="C197" s="5" t="s">
        <v>42</v>
      </c>
      <c r="D197" t="str">
        <f t="shared" ref="D197:F197" si="391">LEFT(A197,3)</f>
        <v>ไม่</v>
      </c>
      <c r="E197" t="str">
        <f t="shared" si="391"/>
        <v>ราย</v>
      </c>
      <c r="F197" t="str">
        <f t="shared" si="391"/>
        <v>เมื</v>
      </c>
      <c r="G197" t="str">
        <f t="shared" ref="G197:I197" si="392">VLOOKUP(D197,$O$1:$P$6,2,FALSE)</f>
        <v>E</v>
      </c>
      <c r="H197" t="str">
        <f t="shared" si="392"/>
        <v>F</v>
      </c>
      <c r="I197" t="str">
        <f t="shared" si="392"/>
        <v>D</v>
      </c>
    </row>
    <row r="198" spans="1:9">
      <c r="A198" s="5" t="s">
        <v>24</v>
      </c>
      <c r="B198" s="5" t="s">
        <v>34</v>
      </c>
      <c r="C198" s="5" t="s">
        <v>47</v>
      </c>
      <c r="D198" t="str">
        <f t="shared" ref="D198:F198" si="393">LEFT(A198,3)</f>
        <v>ไม่</v>
      </c>
      <c r="E198" t="str">
        <f t="shared" si="393"/>
        <v>เมื</v>
      </c>
      <c r="F198" t="str">
        <f t="shared" si="393"/>
        <v>โปร</v>
      </c>
      <c r="G198" t="str">
        <f t="shared" ref="G198:I198" si="394">VLOOKUP(D198,$O$1:$P$6,2,FALSE)</f>
        <v>E</v>
      </c>
      <c r="H198" t="str">
        <f t="shared" si="394"/>
        <v>D</v>
      </c>
      <c r="I198" t="str">
        <f t="shared" si="394"/>
        <v>B</v>
      </c>
    </row>
    <row r="199" spans="1:9">
      <c r="A199" s="7" t="s">
        <v>24</v>
      </c>
      <c r="B199" s="7" t="s">
        <v>34</v>
      </c>
      <c r="C199" s="7" t="s">
        <v>25</v>
      </c>
      <c r="D199" t="str">
        <f t="shared" ref="D199:F199" si="395">LEFT(A199,3)</f>
        <v>ไม่</v>
      </c>
      <c r="E199" t="str">
        <f t="shared" si="395"/>
        <v>เมื</v>
      </c>
      <c r="F199" t="str">
        <f t="shared" si="395"/>
        <v>ราย</v>
      </c>
      <c r="G199" t="str">
        <f t="shared" ref="G199:I199" si="396">VLOOKUP(D199,$O$1:$P$6,2,FALSE)</f>
        <v>E</v>
      </c>
      <c r="H199" t="str">
        <f t="shared" si="396"/>
        <v>D</v>
      </c>
      <c r="I199" t="str">
        <f t="shared" si="396"/>
        <v>F</v>
      </c>
    </row>
    <row r="200" spans="1:9">
      <c r="A200" s="5" t="s">
        <v>24</v>
      </c>
      <c r="B200" s="5" t="s">
        <v>47</v>
      </c>
      <c r="C200" s="5" t="s">
        <v>42</v>
      </c>
      <c r="D200" t="str">
        <f t="shared" ref="D200:F200" si="397">LEFT(A200,3)</f>
        <v>ไม่</v>
      </c>
      <c r="E200" t="str">
        <f t="shared" si="397"/>
        <v>โปร</v>
      </c>
      <c r="F200" t="str">
        <f t="shared" si="397"/>
        <v>เมื</v>
      </c>
      <c r="G200" t="str">
        <f t="shared" ref="G200:I200" si="398">VLOOKUP(D200,$O$1:$P$6,2,FALSE)</f>
        <v>E</v>
      </c>
      <c r="H200" t="str">
        <f t="shared" si="398"/>
        <v>B</v>
      </c>
      <c r="I200" t="str">
        <f t="shared" si="398"/>
        <v>D</v>
      </c>
    </row>
    <row r="201" spans="1:9">
      <c r="A201" s="5" t="s">
        <v>24</v>
      </c>
      <c r="B201" s="5" t="s">
        <v>24</v>
      </c>
      <c r="C201" s="5" t="s">
        <v>42</v>
      </c>
      <c r="D201" t="str">
        <f t="shared" ref="D201:F201" si="399">LEFT(A201,3)</f>
        <v>ไม่</v>
      </c>
      <c r="E201" t="str">
        <f t="shared" si="399"/>
        <v>ไม่</v>
      </c>
      <c r="F201" t="str">
        <f t="shared" si="399"/>
        <v>เมื</v>
      </c>
      <c r="G201" t="str">
        <f t="shared" ref="G201:I201" si="400">VLOOKUP(D201,$O$1:$P$6,2,FALSE)</f>
        <v>E</v>
      </c>
      <c r="H201" t="str">
        <f t="shared" si="400"/>
        <v>E</v>
      </c>
      <c r="I201" t="str">
        <f t="shared" si="400"/>
        <v>D</v>
      </c>
    </row>
    <row r="202" spans="1:9">
      <c r="A202" s="5" t="s">
        <v>47</v>
      </c>
      <c r="B202" s="5" t="s">
        <v>48</v>
      </c>
      <c r="C202" s="5" t="s">
        <v>24</v>
      </c>
      <c r="D202" t="str">
        <f t="shared" ref="D202:F202" si="401">LEFT(A202,3)</f>
        <v>โปร</v>
      </c>
      <c r="E202" t="str">
        <f t="shared" si="401"/>
        <v>มีห</v>
      </c>
      <c r="F202" t="str">
        <f t="shared" si="401"/>
        <v>ไม่</v>
      </c>
      <c r="G202" t="str">
        <f t="shared" ref="G202:I202" si="402">VLOOKUP(D202,$O$1:$P$6,2,FALSE)</f>
        <v>B</v>
      </c>
      <c r="H202" t="str">
        <f t="shared" si="402"/>
        <v>C</v>
      </c>
      <c r="I202" t="str">
        <f t="shared" si="402"/>
        <v>E</v>
      </c>
    </row>
    <row r="203" spans="1:9">
      <c r="A203" s="5" t="s">
        <v>25</v>
      </c>
      <c r="B203" s="5" t="s">
        <v>24</v>
      </c>
      <c r="C203" s="5" t="s">
        <v>42</v>
      </c>
      <c r="D203" t="str">
        <f t="shared" ref="D203:F203" si="403">LEFT(A203,3)</f>
        <v>ราย</v>
      </c>
      <c r="E203" t="str">
        <f t="shared" si="403"/>
        <v>ไม่</v>
      </c>
      <c r="F203" t="str">
        <f t="shared" si="403"/>
        <v>เมื</v>
      </c>
      <c r="G203" t="str">
        <f t="shared" ref="G203:I203" si="404">VLOOKUP(D203,$O$1:$P$6,2,FALSE)</f>
        <v>F</v>
      </c>
      <c r="H203" t="str">
        <f t="shared" si="404"/>
        <v>E</v>
      </c>
      <c r="I203" t="str">
        <f t="shared" si="404"/>
        <v>D</v>
      </c>
    </row>
    <row r="204" spans="1:9">
      <c r="A204" s="5" t="s">
        <v>24</v>
      </c>
      <c r="B204" s="5" t="s">
        <v>25</v>
      </c>
      <c r="C204" s="5" t="s">
        <v>42</v>
      </c>
      <c r="D204" t="str">
        <f t="shared" ref="D204:F204" si="405">LEFT(A204,3)</f>
        <v>ไม่</v>
      </c>
      <c r="E204" t="str">
        <f t="shared" si="405"/>
        <v>ราย</v>
      </c>
      <c r="F204" t="str">
        <f t="shared" si="405"/>
        <v>เมื</v>
      </c>
      <c r="G204" t="str">
        <f t="shared" ref="G204:I204" si="406">VLOOKUP(D204,$O$1:$P$6,2,FALSE)</f>
        <v>E</v>
      </c>
      <c r="H204" t="str">
        <f t="shared" si="406"/>
        <v>F</v>
      </c>
      <c r="I204" t="str">
        <f t="shared" si="406"/>
        <v>D</v>
      </c>
    </row>
    <row r="205" spans="1:9">
      <c r="A205" s="5" t="s">
        <v>25</v>
      </c>
      <c r="B205" s="5" t="s">
        <v>23</v>
      </c>
      <c r="C205" s="5" t="s">
        <v>24</v>
      </c>
      <c r="D205" t="str">
        <f t="shared" ref="D205:F205" si="407">LEFT(A205,3)</f>
        <v>ราย</v>
      </c>
      <c r="E205" t="str">
        <f t="shared" si="407"/>
        <v>การ</v>
      </c>
      <c r="F205" t="str">
        <f t="shared" si="407"/>
        <v>ไม่</v>
      </c>
      <c r="G205" t="str">
        <f t="shared" ref="G205:I205" si="408">VLOOKUP(D205,$O$1:$P$6,2,FALSE)</f>
        <v>F</v>
      </c>
      <c r="H205" t="str">
        <f t="shared" si="408"/>
        <v>A</v>
      </c>
      <c r="I205" t="str">
        <f t="shared" si="408"/>
        <v>E</v>
      </c>
    </row>
    <row r="206" spans="1:9">
      <c r="A206" s="5" t="s">
        <v>24</v>
      </c>
      <c r="B206" s="5" t="s">
        <v>25</v>
      </c>
      <c r="C206" s="5" t="s">
        <v>47</v>
      </c>
      <c r="D206" t="str">
        <f t="shared" ref="D206:F206" si="409">LEFT(A206,3)</f>
        <v>ไม่</v>
      </c>
      <c r="E206" t="str">
        <f t="shared" si="409"/>
        <v>ราย</v>
      </c>
      <c r="F206" t="str">
        <f t="shared" si="409"/>
        <v>โปร</v>
      </c>
      <c r="G206" t="str">
        <f t="shared" ref="G206:I206" si="410">VLOOKUP(D206,$O$1:$P$6,2,FALSE)</f>
        <v>E</v>
      </c>
      <c r="H206" t="str">
        <f t="shared" si="410"/>
        <v>F</v>
      </c>
      <c r="I206" t="str">
        <f t="shared" si="410"/>
        <v>B</v>
      </c>
    </row>
    <row r="207" spans="1:9">
      <c r="A207" s="5" t="s">
        <v>24</v>
      </c>
      <c r="B207" s="5" t="s">
        <v>25</v>
      </c>
      <c r="C207" s="5" t="s">
        <v>42</v>
      </c>
      <c r="D207" t="str">
        <f t="shared" ref="D207:F207" si="411">LEFT(A207,3)</f>
        <v>ไม่</v>
      </c>
      <c r="E207" t="str">
        <f t="shared" si="411"/>
        <v>ราย</v>
      </c>
      <c r="F207" t="str">
        <f t="shared" si="411"/>
        <v>เมื</v>
      </c>
      <c r="G207" t="str">
        <f t="shared" ref="G207:I207" si="412">VLOOKUP(D207,$O$1:$P$6,2,FALSE)</f>
        <v>E</v>
      </c>
      <c r="H207" t="str">
        <f t="shared" si="412"/>
        <v>F</v>
      </c>
      <c r="I207" t="str">
        <f t="shared" si="412"/>
        <v>D</v>
      </c>
    </row>
    <row r="208" spans="1:9">
      <c r="A208" s="5" t="s">
        <v>25</v>
      </c>
      <c r="B208" s="5" t="s">
        <v>47</v>
      </c>
      <c r="C208" s="5" t="s">
        <v>24</v>
      </c>
      <c r="D208" t="str">
        <f t="shared" ref="D208:F208" si="413">LEFT(A208,3)</f>
        <v>ราย</v>
      </c>
      <c r="E208" t="str">
        <f t="shared" si="413"/>
        <v>โปร</v>
      </c>
      <c r="F208" t="str">
        <f t="shared" si="413"/>
        <v>ไม่</v>
      </c>
      <c r="G208" t="str">
        <f t="shared" ref="G208:I208" si="414">VLOOKUP(D208,$O$1:$P$6,2,FALSE)</f>
        <v>F</v>
      </c>
      <c r="H208" t="str">
        <f t="shared" si="414"/>
        <v>B</v>
      </c>
      <c r="I208" t="str">
        <f t="shared" si="414"/>
        <v>E</v>
      </c>
    </row>
    <row r="209" spans="1:9">
      <c r="A209" s="7" t="s">
        <v>24</v>
      </c>
      <c r="B209" s="7" t="s">
        <v>25</v>
      </c>
      <c r="C209" s="7" t="s">
        <v>42</v>
      </c>
      <c r="D209" t="str">
        <f t="shared" ref="D209:F209" si="415">LEFT(A209,3)</f>
        <v>ไม่</v>
      </c>
      <c r="E209" t="str">
        <f t="shared" si="415"/>
        <v>ราย</v>
      </c>
      <c r="F209" t="str">
        <f t="shared" si="415"/>
        <v>เมื</v>
      </c>
      <c r="G209" t="str">
        <f t="shared" ref="G209:I209" si="416">VLOOKUP(D209,$O$1:$P$6,2,FALSE)</f>
        <v>E</v>
      </c>
      <c r="H209" t="str">
        <f t="shared" si="416"/>
        <v>F</v>
      </c>
      <c r="I209" t="str">
        <f t="shared" si="416"/>
        <v>D</v>
      </c>
    </row>
    <row r="210" spans="1:9">
      <c r="A210" s="5" t="s">
        <v>24</v>
      </c>
      <c r="B210" s="5" t="s">
        <v>25</v>
      </c>
      <c r="C210" s="5" t="s">
        <v>24</v>
      </c>
      <c r="D210" t="str">
        <f t="shared" ref="D210:F210" si="417">LEFT(A210,3)</f>
        <v>ไม่</v>
      </c>
      <c r="E210" t="str">
        <f t="shared" si="417"/>
        <v>ราย</v>
      </c>
      <c r="F210" t="str">
        <f t="shared" si="417"/>
        <v>ไม่</v>
      </c>
      <c r="G210" t="str">
        <f t="shared" ref="G210:I210" si="418">VLOOKUP(D210,$O$1:$P$6,2,FALSE)</f>
        <v>E</v>
      </c>
      <c r="H210" t="str">
        <f t="shared" si="418"/>
        <v>F</v>
      </c>
      <c r="I210" t="str">
        <f t="shared" si="418"/>
        <v>E</v>
      </c>
    </row>
    <row r="211" spans="1:9">
      <c r="A211" s="5" t="s">
        <v>24</v>
      </c>
      <c r="B211" s="5" t="s">
        <v>25</v>
      </c>
      <c r="C211" s="5" t="s">
        <v>42</v>
      </c>
      <c r="D211" t="str">
        <f t="shared" ref="D211:F211" si="419">LEFT(A211,3)</f>
        <v>ไม่</v>
      </c>
      <c r="E211" t="str">
        <f t="shared" si="419"/>
        <v>ราย</v>
      </c>
      <c r="F211" t="str">
        <f t="shared" si="419"/>
        <v>เมื</v>
      </c>
      <c r="G211" t="str">
        <f t="shared" ref="G211:I211" si="420">VLOOKUP(D211,$O$1:$P$6,2,FALSE)</f>
        <v>E</v>
      </c>
      <c r="H211" t="str">
        <f t="shared" si="420"/>
        <v>F</v>
      </c>
      <c r="I211" t="str">
        <f t="shared" si="420"/>
        <v>D</v>
      </c>
    </row>
    <row r="212" spans="1:9">
      <c r="A212" s="5" t="s">
        <v>23</v>
      </c>
      <c r="B212" s="5" t="s">
        <v>24</v>
      </c>
      <c r="C212" s="5" t="s">
        <v>42</v>
      </c>
      <c r="D212" t="str">
        <f t="shared" ref="D212:F212" si="421">LEFT(A212,3)</f>
        <v>การ</v>
      </c>
      <c r="E212" t="str">
        <f t="shared" si="421"/>
        <v>ไม่</v>
      </c>
      <c r="F212" t="str">
        <f t="shared" si="421"/>
        <v>เมื</v>
      </c>
      <c r="G212" t="str">
        <f t="shared" ref="G212:I212" si="422">VLOOKUP(D212,$O$1:$P$6,2,FALSE)</f>
        <v>A</v>
      </c>
      <c r="H212" t="str">
        <f t="shared" si="422"/>
        <v>E</v>
      </c>
      <c r="I212" t="str">
        <f t="shared" si="422"/>
        <v>D</v>
      </c>
    </row>
    <row r="213" spans="1:9">
      <c r="A213" s="5" t="s">
        <v>24</v>
      </c>
      <c r="B213" s="5" t="s">
        <v>25</v>
      </c>
      <c r="C213" s="5" t="s">
        <v>61</v>
      </c>
      <c r="D213" t="str">
        <f t="shared" ref="D213:F213" si="423">LEFT(A213,3)</f>
        <v>ไม่</v>
      </c>
      <c r="E213" t="str">
        <f t="shared" si="423"/>
        <v>ราย</v>
      </c>
      <c r="F213" t="str">
        <f t="shared" si="423"/>
        <v>มีห</v>
      </c>
      <c r="G213" t="str">
        <f t="shared" ref="G213:I213" si="424">VLOOKUP(D213,$O$1:$P$6,2,FALSE)</f>
        <v>E</v>
      </c>
      <c r="H213" t="str">
        <f t="shared" si="424"/>
        <v>F</v>
      </c>
      <c r="I213" t="str">
        <f t="shared" si="424"/>
        <v>C</v>
      </c>
    </row>
    <row r="214" spans="1:9">
      <c r="A214" s="5" t="s">
        <v>24</v>
      </c>
      <c r="B214" s="5" t="s">
        <v>25</v>
      </c>
      <c r="C214" s="5" t="s">
        <v>47</v>
      </c>
      <c r="D214" t="str">
        <f t="shared" ref="D214:F214" si="425">LEFT(A214,3)</f>
        <v>ไม่</v>
      </c>
      <c r="E214" t="str">
        <f t="shared" si="425"/>
        <v>ราย</v>
      </c>
      <c r="F214" t="str">
        <f t="shared" si="425"/>
        <v>โปร</v>
      </c>
      <c r="G214" t="str">
        <f t="shared" ref="G214:I214" si="426">VLOOKUP(D214,$O$1:$P$6,2,FALSE)</f>
        <v>E</v>
      </c>
      <c r="H214" t="str">
        <f t="shared" si="426"/>
        <v>F</v>
      </c>
      <c r="I214" t="str">
        <f t="shared" si="426"/>
        <v>B</v>
      </c>
    </row>
    <row r="215" spans="1:9">
      <c r="A215" s="5" t="s">
        <v>24</v>
      </c>
      <c r="B215" s="5" t="s">
        <v>34</v>
      </c>
      <c r="C215" s="5" t="s">
        <v>25</v>
      </c>
      <c r="D215" t="str">
        <f t="shared" ref="D215:F215" si="427">LEFT(A215,3)</f>
        <v>ไม่</v>
      </c>
      <c r="E215" t="str">
        <f t="shared" si="427"/>
        <v>เมื</v>
      </c>
      <c r="F215" t="str">
        <f t="shared" si="427"/>
        <v>ราย</v>
      </c>
      <c r="G215" t="str">
        <f t="shared" ref="G215:I215" si="428">VLOOKUP(D215,$O$1:$P$6,2,FALSE)</f>
        <v>E</v>
      </c>
      <c r="H215" t="str">
        <f t="shared" si="428"/>
        <v>D</v>
      </c>
      <c r="I215" t="str">
        <f t="shared" si="428"/>
        <v>F</v>
      </c>
    </row>
    <row r="216" spans="1:9">
      <c r="A216" s="5" t="s">
        <v>47</v>
      </c>
      <c r="B216" s="5" t="s">
        <v>25</v>
      </c>
      <c r="C216" s="5" t="s">
        <v>24</v>
      </c>
      <c r="D216" t="str">
        <f t="shared" ref="D216:F216" si="429">LEFT(A216,3)</f>
        <v>โปร</v>
      </c>
      <c r="E216" t="str">
        <f t="shared" si="429"/>
        <v>ราย</v>
      </c>
      <c r="F216" t="str">
        <f t="shared" si="429"/>
        <v>ไม่</v>
      </c>
      <c r="G216" t="str">
        <f t="shared" ref="G216:I216" si="430">VLOOKUP(D216,$O$1:$P$6,2,FALSE)</f>
        <v>B</v>
      </c>
      <c r="H216" t="str">
        <f t="shared" si="430"/>
        <v>F</v>
      </c>
      <c r="I216" t="str">
        <f t="shared" si="430"/>
        <v>E</v>
      </c>
    </row>
    <row r="217" spans="1:9">
      <c r="A217" s="5" t="s">
        <v>61</v>
      </c>
      <c r="B217" s="5" t="s">
        <v>25</v>
      </c>
      <c r="C217" s="5" t="s">
        <v>61</v>
      </c>
      <c r="D217" t="str">
        <f t="shared" ref="D217:F217" si="431">LEFT(A217,3)</f>
        <v>มีห</v>
      </c>
      <c r="E217" t="str">
        <f t="shared" si="431"/>
        <v>ราย</v>
      </c>
      <c r="F217" t="str">
        <f t="shared" si="431"/>
        <v>มีห</v>
      </c>
      <c r="G217" t="str">
        <f t="shared" ref="G217:I217" si="432">VLOOKUP(D217,$O$1:$P$6,2,FALSE)</f>
        <v>C</v>
      </c>
      <c r="H217" t="str">
        <f t="shared" si="432"/>
        <v>F</v>
      </c>
      <c r="I217" t="str">
        <f t="shared" si="432"/>
        <v>C</v>
      </c>
    </row>
    <row r="218" spans="1:9">
      <c r="A218" s="5" t="s">
        <v>24</v>
      </c>
      <c r="B218" s="5" t="s">
        <v>48</v>
      </c>
      <c r="C218" s="5" t="s">
        <v>42</v>
      </c>
      <c r="D218" t="str">
        <f t="shared" ref="D218:F218" si="433">LEFT(A218,3)</f>
        <v>ไม่</v>
      </c>
      <c r="E218" t="str">
        <f t="shared" si="433"/>
        <v>มีห</v>
      </c>
      <c r="F218" t="str">
        <f t="shared" si="433"/>
        <v>เมื</v>
      </c>
      <c r="G218" t="str">
        <f t="shared" ref="G218:I218" si="434">VLOOKUP(D218,$O$1:$P$6,2,FALSE)</f>
        <v>E</v>
      </c>
      <c r="H218" t="str">
        <f t="shared" si="434"/>
        <v>C</v>
      </c>
      <c r="I218" t="str">
        <f t="shared" si="434"/>
        <v>D</v>
      </c>
    </row>
    <row r="219" spans="1:9">
      <c r="A219" s="5" t="s">
        <v>24</v>
      </c>
      <c r="B219" s="5" t="s">
        <v>24</v>
      </c>
      <c r="C219" s="5" t="s">
        <v>47</v>
      </c>
      <c r="D219" t="str">
        <f t="shared" ref="D219:F219" si="435">LEFT(A219,3)</f>
        <v>ไม่</v>
      </c>
      <c r="E219" t="str">
        <f t="shared" si="435"/>
        <v>ไม่</v>
      </c>
      <c r="F219" t="str">
        <f t="shared" si="435"/>
        <v>โปร</v>
      </c>
      <c r="G219" t="str">
        <f t="shared" ref="G219:I219" si="436">VLOOKUP(D219,$O$1:$P$6,2,FALSE)</f>
        <v>E</v>
      </c>
      <c r="H219" t="str">
        <f t="shared" si="436"/>
        <v>E</v>
      </c>
      <c r="I219" t="str">
        <f t="shared" si="436"/>
        <v>B</v>
      </c>
    </row>
    <row r="220" spans="1:9">
      <c r="A220" s="5" t="s">
        <v>24</v>
      </c>
      <c r="B220" s="5" t="s">
        <v>25</v>
      </c>
      <c r="C220" s="5" t="s">
        <v>61</v>
      </c>
      <c r="D220" t="str">
        <f t="shared" ref="D220:F220" si="437">LEFT(A220,3)</f>
        <v>ไม่</v>
      </c>
      <c r="E220" t="str">
        <f t="shared" si="437"/>
        <v>ราย</v>
      </c>
      <c r="F220" t="str">
        <f t="shared" si="437"/>
        <v>มีห</v>
      </c>
      <c r="G220" t="str">
        <f t="shared" ref="G220:I220" si="438">VLOOKUP(D220,$O$1:$P$6,2,FALSE)</f>
        <v>E</v>
      </c>
      <c r="H220" t="str">
        <f t="shared" si="438"/>
        <v>F</v>
      </c>
      <c r="I220" t="str">
        <f t="shared" si="438"/>
        <v>C</v>
      </c>
    </row>
    <row r="221" spans="1:9">
      <c r="A221" s="5" t="s">
        <v>24</v>
      </c>
      <c r="B221" s="5" t="s">
        <v>23</v>
      </c>
      <c r="C221" s="5" t="s">
        <v>42</v>
      </c>
      <c r="D221" t="str">
        <f t="shared" ref="D221:F221" si="439">LEFT(A221,3)</f>
        <v>ไม่</v>
      </c>
      <c r="E221" t="str">
        <f t="shared" si="439"/>
        <v>การ</v>
      </c>
      <c r="F221" t="str">
        <f t="shared" si="439"/>
        <v>เมื</v>
      </c>
      <c r="G221" t="str">
        <f t="shared" ref="G221:I221" si="440">VLOOKUP(D221,$O$1:$P$6,2,FALSE)</f>
        <v>E</v>
      </c>
      <c r="H221" t="str">
        <f t="shared" si="440"/>
        <v>A</v>
      </c>
      <c r="I221" t="str">
        <f t="shared" si="440"/>
        <v>D</v>
      </c>
    </row>
    <row r="222" spans="1:9">
      <c r="A222" s="5" t="s">
        <v>24</v>
      </c>
      <c r="B222" s="5" t="s">
        <v>25</v>
      </c>
      <c r="C222" s="5" t="s">
        <v>42</v>
      </c>
      <c r="D222" t="str">
        <f t="shared" ref="D222:F222" si="441">LEFT(A222,3)</f>
        <v>ไม่</v>
      </c>
      <c r="E222" t="str">
        <f t="shared" si="441"/>
        <v>ราย</v>
      </c>
      <c r="F222" t="str">
        <f t="shared" si="441"/>
        <v>เมื</v>
      </c>
      <c r="G222" t="str">
        <f t="shared" ref="G222:I222" si="442">VLOOKUP(D222,$O$1:$P$6,2,FALSE)</f>
        <v>E</v>
      </c>
      <c r="H222" t="str">
        <f t="shared" si="442"/>
        <v>F</v>
      </c>
      <c r="I222" t="str">
        <f t="shared" si="442"/>
        <v>D</v>
      </c>
    </row>
    <row r="223" spans="1:9">
      <c r="A223" s="5" t="s">
        <v>24</v>
      </c>
      <c r="B223" s="5" t="s">
        <v>34</v>
      </c>
      <c r="C223" s="5" t="s">
        <v>61</v>
      </c>
      <c r="D223" t="str">
        <f t="shared" ref="D223:F223" si="443">LEFT(A223,3)</f>
        <v>ไม่</v>
      </c>
      <c r="E223" t="str">
        <f t="shared" si="443"/>
        <v>เมื</v>
      </c>
      <c r="F223" t="str">
        <f t="shared" si="443"/>
        <v>มีห</v>
      </c>
      <c r="G223" t="str">
        <f t="shared" ref="G223:I223" si="444">VLOOKUP(D223,$O$1:$P$6,2,FALSE)</f>
        <v>E</v>
      </c>
      <c r="H223" t="str">
        <f t="shared" si="444"/>
        <v>D</v>
      </c>
      <c r="I223" t="str">
        <f t="shared" si="444"/>
        <v>C</v>
      </c>
    </row>
    <row r="224" spans="1:9">
      <c r="A224" s="5" t="s">
        <v>24</v>
      </c>
      <c r="B224" s="5" t="s">
        <v>34</v>
      </c>
      <c r="C224" s="5" t="s">
        <v>25</v>
      </c>
      <c r="D224" t="str">
        <f t="shared" ref="D224:F224" si="445">LEFT(A224,3)</f>
        <v>ไม่</v>
      </c>
      <c r="E224" t="str">
        <f t="shared" si="445"/>
        <v>เมื</v>
      </c>
      <c r="F224" t="str">
        <f t="shared" si="445"/>
        <v>ราย</v>
      </c>
      <c r="G224" t="str">
        <f t="shared" ref="G224:I224" si="446">VLOOKUP(D224,$O$1:$P$6,2,FALSE)</f>
        <v>E</v>
      </c>
      <c r="H224" t="str">
        <f t="shared" si="446"/>
        <v>D</v>
      </c>
      <c r="I224" t="str">
        <f t="shared" si="446"/>
        <v>F</v>
      </c>
    </row>
    <row r="225" spans="1:9">
      <c r="A225" s="5" t="s">
        <v>24</v>
      </c>
      <c r="B225" s="5" t="s">
        <v>47</v>
      </c>
      <c r="C225" s="5" t="s">
        <v>42</v>
      </c>
      <c r="D225" t="str">
        <f t="shared" ref="D225:F225" si="447">LEFT(A225,3)</f>
        <v>ไม่</v>
      </c>
      <c r="E225" t="str">
        <f t="shared" si="447"/>
        <v>โปร</v>
      </c>
      <c r="F225" t="str">
        <f t="shared" si="447"/>
        <v>เมื</v>
      </c>
      <c r="G225" t="str">
        <f t="shared" ref="G225:I225" si="448">VLOOKUP(D225,$O$1:$P$6,2,FALSE)</f>
        <v>E</v>
      </c>
      <c r="H225" t="str">
        <f t="shared" si="448"/>
        <v>B</v>
      </c>
      <c r="I225" t="str">
        <f t="shared" si="448"/>
        <v>D</v>
      </c>
    </row>
    <row r="226" spans="1:9">
      <c r="A226" s="5" t="s">
        <v>24</v>
      </c>
      <c r="B226" s="5" t="s">
        <v>47</v>
      </c>
      <c r="C226" s="5" t="s">
        <v>61</v>
      </c>
      <c r="D226" t="str">
        <f t="shared" ref="D226:F226" si="449">LEFT(A226,3)</f>
        <v>ไม่</v>
      </c>
      <c r="E226" t="str">
        <f t="shared" si="449"/>
        <v>โปร</v>
      </c>
      <c r="F226" t="str">
        <f t="shared" si="449"/>
        <v>มีห</v>
      </c>
      <c r="G226" t="str">
        <f t="shared" ref="G226:I226" si="450">VLOOKUP(D226,$O$1:$P$6,2,FALSE)</f>
        <v>E</v>
      </c>
      <c r="H226" t="str">
        <f t="shared" si="450"/>
        <v>B</v>
      </c>
      <c r="I226" t="str">
        <f t="shared" si="450"/>
        <v>C</v>
      </c>
    </row>
    <row r="227" spans="1:9">
      <c r="A227" s="5" t="s">
        <v>24</v>
      </c>
      <c r="B227" s="5" t="s">
        <v>34</v>
      </c>
      <c r="C227" s="5" t="s">
        <v>25</v>
      </c>
      <c r="D227" t="str">
        <f t="shared" ref="D227:F227" si="451">LEFT(A227,3)</f>
        <v>ไม่</v>
      </c>
      <c r="E227" t="str">
        <f t="shared" si="451"/>
        <v>เมื</v>
      </c>
      <c r="F227" t="str">
        <f t="shared" si="451"/>
        <v>ราย</v>
      </c>
      <c r="G227" t="str">
        <f t="shared" ref="G227:I227" si="452">VLOOKUP(D227,$O$1:$P$6,2,FALSE)</f>
        <v>E</v>
      </c>
      <c r="H227" t="str">
        <f t="shared" si="452"/>
        <v>D</v>
      </c>
      <c r="I227" t="str">
        <f t="shared" si="452"/>
        <v>F</v>
      </c>
    </row>
    <row r="228" spans="1:9">
      <c r="A228" s="5" t="s">
        <v>24</v>
      </c>
      <c r="B228" s="5" t="s">
        <v>25</v>
      </c>
      <c r="C228" s="5" t="s">
        <v>47</v>
      </c>
      <c r="D228" t="str">
        <f t="shared" ref="D228:F228" si="453">LEFT(A228,3)</f>
        <v>ไม่</v>
      </c>
      <c r="E228" t="str">
        <f t="shared" si="453"/>
        <v>ราย</v>
      </c>
      <c r="F228" t="str">
        <f t="shared" si="453"/>
        <v>โปร</v>
      </c>
      <c r="G228" t="str">
        <f t="shared" ref="G228:I228" si="454">VLOOKUP(D228,$O$1:$P$6,2,FALSE)</f>
        <v>E</v>
      </c>
      <c r="H228" t="str">
        <f t="shared" si="454"/>
        <v>F</v>
      </c>
      <c r="I228" t="str">
        <f t="shared" si="454"/>
        <v>B</v>
      </c>
    </row>
    <row r="229" spans="1:9">
      <c r="A229" s="5" t="s">
        <v>24</v>
      </c>
      <c r="B229" s="5" t="s">
        <v>47</v>
      </c>
      <c r="C229" s="5" t="s">
        <v>25</v>
      </c>
      <c r="D229" t="str">
        <f t="shared" ref="D229:F229" si="455">LEFT(A229,3)</f>
        <v>ไม่</v>
      </c>
      <c r="E229" t="str">
        <f t="shared" si="455"/>
        <v>โปร</v>
      </c>
      <c r="F229" t="str">
        <f t="shared" si="455"/>
        <v>ราย</v>
      </c>
      <c r="G229" t="str">
        <f t="shared" ref="G229:I229" si="456">VLOOKUP(D229,$O$1:$P$6,2,FALSE)</f>
        <v>E</v>
      </c>
      <c r="H229" t="str">
        <f t="shared" si="456"/>
        <v>B</v>
      </c>
      <c r="I229" t="str">
        <f t="shared" si="456"/>
        <v>F</v>
      </c>
    </row>
    <row r="230" spans="1:9">
      <c r="A230" s="5" t="s">
        <v>47</v>
      </c>
      <c r="B230" s="5" t="s">
        <v>25</v>
      </c>
      <c r="C230" s="5" t="s">
        <v>24</v>
      </c>
      <c r="D230" t="str">
        <f t="shared" ref="D230:F230" si="457">LEFT(A230,3)</f>
        <v>โปร</v>
      </c>
      <c r="E230" t="str">
        <f t="shared" si="457"/>
        <v>ราย</v>
      </c>
      <c r="F230" t="str">
        <f t="shared" si="457"/>
        <v>ไม่</v>
      </c>
      <c r="G230" t="str">
        <f t="shared" ref="G230:I230" si="458">VLOOKUP(D230,$O$1:$P$6,2,FALSE)</f>
        <v>B</v>
      </c>
      <c r="H230" t="str">
        <f t="shared" si="458"/>
        <v>F</v>
      </c>
      <c r="I230" t="str">
        <f t="shared" si="458"/>
        <v>E</v>
      </c>
    </row>
    <row r="231" spans="1:9">
      <c r="A231" s="5" t="s">
        <v>24</v>
      </c>
      <c r="B231" s="5" t="s">
        <v>25</v>
      </c>
      <c r="C231" s="5" t="s">
        <v>42</v>
      </c>
      <c r="D231" t="str">
        <f t="shared" ref="D231:F231" si="459">LEFT(A231,3)</f>
        <v>ไม่</v>
      </c>
      <c r="E231" t="str">
        <f t="shared" si="459"/>
        <v>ราย</v>
      </c>
      <c r="F231" t="str">
        <f t="shared" si="459"/>
        <v>เมื</v>
      </c>
      <c r="G231" t="str">
        <f t="shared" ref="G231:I231" si="460">VLOOKUP(D231,$O$1:$P$6,2,FALSE)</f>
        <v>E</v>
      </c>
      <c r="H231" t="str">
        <f t="shared" si="460"/>
        <v>F</v>
      </c>
      <c r="I231" t="str">
        <f t="shared" si="460"/>
        <v>D</v>
      </c>
    </row>
    <row r="232" spans="1:9">
      <c r="A232" s="5" t="s">
        <v>24</v>
      </c>
      <c r="B232" s="5" t="s">
        <v>25</v>
      </c>
      <c r="C232" s="5" t="s">
        <v>42</v>
      </c>
      <c r="D232" t="str">
        <f t="shared" ref="D232:F232" si="461">LEFT(A232,3)</f>
        <v>ไม่</v>
      </c>
      <c r="E232" t="str">
        <f t="shared" si="461"/>
        <v>ราย</v>
      </c>
      <c r="F232" t="str">
        <f t="shared" si="461"/>
        <v>เมื</v>
      </c>
      <c r="G232" t="str">
        <f t="shared" ref="G232:I232" si="462">VLOOKUP(D232,$O$1:$P$6,2,FALSE)</f>
        <v>E</v>
      </c>
      <c r="H232" t="str">
        <f t="shared" si="462"/>
        <v>F</v>
      </c>
      <c r="I232" t="str">
        <f t="shared" si="462"/>
        <v>D</v>
      </c>
    </row>
    <row r="233" spans="1:9">
      <c r="A233" s="5" t="s">
        <v>24</v>
      </c>
      <c r="B233" s="5" t="s">
        <v>34</v>
      </c>
      <c r="C233" s="5" t="s">
        <v>47</v>
      </c>
      <c r="D233" t="str">
        <f t="shared" ref="D233:F233" si="463">LEFT(A233,3)</f>
        <v>ไม่</v>
      </c>
      <c r="E233" t="str">
        <f t="shared" si="463"/>
        <v>เมื</v>
      </c>
      <c r="F233" t="str">
        <f t="shared" si="463"/>
        <v>โปร</v>
      </c>
      <c r="G233" t="str">
        <f t="shared" ref="G233:I233" si="464">VLOOKUP(D233,$O$1:$P$6,2,FALSE)</f>
        <v>E</v>
      </c>
      <c r="H233" t="str">
        <f t="shared" si="464"/>
        <v>D</v>
      </c>
      <c r="I233" t="str">
        <f t="shared" si="464"/>
        <v>B</v>
      </c>
    </row>
    <row r="234" spans="1:9">
      <c r="A234" s="5" t="s">
        <v>24</v>
      </c>
      <c r="B234" s="5" t="s">
        <v>25</v>
      </c>
      <c r="C234" s="5" t="s">
        <v>24</v>
      </c>
      <c r="D234" t="str">
        <f t="shared" ref="D234:F234" si="465">LEFT(A234,3)</f>
        <v>ไม่</v>
      </c>
      <c r="E234" t="str">
        <f t="shared" si="465"/>
        <v>ราย</v>
      </c>
      <c r="F234" t="str">
        <f t="shared" si="465"/>
        <v>ไม่</v>
      </c>
      <c r="G234" t="str">
        <f t="shared" ref="G234:I234" si="466">VLOOKUP(D234,$O$1:$P$6,2,FALSE)</f>
        <v>E</v>
      </c>
      <c r="H234" t="str">
        <f t="shared" si="466"/>
        <v>F</v>
      </c>
      <c r="I234" t="str">
        <f t="shared" si="466"/>
        <v>E</v>
      </c>
    </row>
    <row r="235" spans="1:9">
      <c r="A235" s="5" t="s">
        <v>24</v>
      </c>
      <c r="B235" s="5" t="s">
        <v>34</v>
      </c>
      <c r="C235" s="5" t="s">
        <v>25</v>
      </c>
      <c r="D235" t="str">
        <f t="shared" ref="D235:F235" si="467">LEFT(A235,3)</f>
        <v>ไม่</v>
      </c>
      <c r="E235" t="str">
        <f t="shared" si="467"/>
        <v>เมื</v>
      </c>
      <c r="F235" t="str">
        <f t="shared" si="467"/>
        <v>ราย</v>
      </c>
      <c r="G235" t="str">
        <f t="shared" ref="G235:I235" si="468">VLOOKUP(D235,$O$1:$P$6,2,FALSE)</f>
        <v>E</v>
      </c>
      <c r="H235" t="str">
        <f t="shared" si="468"/>
        <v>D</v>
      </c>
      <c r="I235" t="str">
        <f t="shared" si="468"/>
        <v>F</v>
      </c>
    </row>
    <row r="236" spans="1:9">
      <c r="A236" s="5" t="s">
        <v>47</v>
      </c>
      <c r="B236" s="5" t="s">
        <v>24</v>
      </c>
      <c r="C236" s="5" t="s">
        <v>42</v>
      </c>
      <c r="D236" t="str">
        <f t="shared" ref="D236:F236" si="469">LEFT(A236,3)</f>
        <v>โปร</v>
      </c>
      <c r="E236" t="str">
        <f t="shared" si="469"/>
        <v>ไม่</v>
      </c>
      <c r="F236" t="str">
        <f t="shared" si="469"/>
        <v>เมื</v>
      </c>
      <c r="G236" t="str">
        <f t="shared" ref="G236:I236" si="470">VLOOKUP(D236,$O$1:$P$6,2,FALSE)</f>
        <v>B</v>
      </c>
      <c r="H236" t="str">
        <f t="shared" si="470"/>
        <v>E</v>
      </c>
      <c r="I236" t="str">
        <f t="shared" si="470"/>
        <v>D</v>
      </c>
    </row>
    <row r="237" spans="1:9">
      <c r="A237" s="5" t="s">
        <v>24</v>
      </c>
      <c r="B237" s="5" t="s">
        <v>23</v>
      </c>
      <c r="C237" s="5" t="s">
        <v>47</v>
      </c>
      <c r="D237" t="str">
        <f t="shared" ref="D237:F237" si="471">LEFT(A237,3)</f>
        <v>ไม่</v>
      </c>
      <c r="E237" t="str">
        <f t="shared" si="471"/>
        <v>การ</v>
      </c>
      <c r="F237" t="str">
        <f t="shared" si="471"/>
        <v>โปร</v>
      </c>
      <c r="G237" t="str">
        <f t="shared" ref="G237:I237" si="472">VLOOKUP(D237,$O$1:$P$6,2,FALSE)</f>
        <v>E</v>
      </c>
      <c r="H237" t="str">
        <f t="shared" si="472"/>
        <v>A</v>
      </c>
      <c r="I237" t="str">
        <f t="shared" si="472"/>
        <v>B</v>
      </c>
    </row>
    <row r="238" spans="1:9">
      <c r="A238" s="5" t="s">
        <v>24</v>
      </c>
      <c r="B238" s="5" t="s">
        <v>25</v>
      </c>
      <c r="C238" s="5" t="s">
        <v>61</v>
      </c>
      <c r="D238" t="str">
        <f t="shared" ref="D238:F238" si="473">LEFT(A238,3)</f>
        <v>ไม่</v>
      </c>
      <c r="E238" t="str">
        <f t="shared" si="473"/>
        <v>ราย</v>
      </c>
      <c r="F238" t="str">
        <f t="shared" si="473"/>
        <v>มีห</v>
      </c>
      <c r="G238" t="str">
        <f t="shared" ref="G238:I238" si="474">VLOOKUP(D238,$O$1:$P$6,2,FALSE)</f>
        <v>E</v>
      </c>
      <c r="H238" t="str">
        <f t="shared" si="474"/>
        <v>F</v>
      </c>
      <c r="I238" t="str">
        <f t="shared" si="474"/>
        <v>C</v>
      </c>
    </row>
    <row r="239" spans="1:9">
      <c r="A239" s="12"/>
      <c r="B239" s="12"/>
      <c r="C239" s="12"/>
    </row>
    <row r="248" spans="1:3">
      <c r="A248" s="12"/>
      <c r="B248" s="12"/>
      <c r="C248" s="12"/>
    </row>
    <row r="257" spans="1:3">
      <c r="A257" s="12"/>
      <c r="B257" s="12"/>
      <c r="C25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ColWidth="14.42578125" defaultRowHeight="15.75" customHeight="1"/>
  <cols>
    <col min="1" max="1" width="51.85546875" customWidth="1"/>
  </cols>
  <sheetData>
    <row r="1" spans="1:2">
      <c r="A1" s="13" t="s">
        <v>1011</v>
      </c>
      <c r="B1" s="14" t="s">
        <v>1012</v>
      </c>
    </row>
    <row r="2" spans="1:2">
      <c r="A2" s="15" t="s">
        <v>25</v>
      </c>
      <c r="B2" s="16">
        <v>50</v>
      </c>
    </row>
    <row r="3" spans="1:2">
      <c r="A3" s="17" t="s">
        <v>24</v>
      </c>
      <c r="B3" s="18">
        <v>26</v>
      </c>
    </row>
    <row r="4" spans="1:2">
      <c r="A4" s="17" t="s">
        <v>42</v>
      </c>
      <c r="B4" s="18">
        <v>87</v>
      </c>
    </row>
    <row r="5" spans="1:2">
      <c r="A5" s="17" t="s">
        <v>47</v>
      </c>
      <c r="B5" s="18">
        <v>36</v>
      </c>
    </row>
    <row r="6" spans="1:2">
      <c r="A6" s="17" t="s">
        <v>23</v>
      </c>
      <c r="B6" s="18">
        <v>15</v>
      </c>
    </row>
    <row r="7" spans="1:2">
      <c r="A7" s="17" t="s">
        <v>61</v>
      </c>
      <c r="B7" s="18">
        <v>23</v>
      </c>
    </row>
    <row r="8" spans="1:2" ht="15.75" customHeight="1">
      <c r="A8" s="19" t="s">
        <v>1013</v>
      </c>
      <c r="B8" s="20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การตอบแบบฟอร์ม 1</vt:lpstr>
      <vt:lpstr>Score</vt:lpstr>
      <vt:lpstr>ตาราง Pivot 1</vt:lpstr>
      <vt:lpstr>ตาราง Pivot 2</vt:lpstr>
      <vt:lpstr>Data</vt:lpstr>
      <vt:lpstr>ตาราง Pivot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Thanakrit.B</cp:lastModifiedBy>
  <dcterms:modified xsi:type="dcterms:W3CDTF">2017-05-17T10:30:50Z</dcterms:modified>
</cp:coreProperties>
</file>