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e/Library/Mobile Documents/com~apple~CloudDocs/CNRS/"/>
    </mc:Choice>
  </mc:AlternateContent>
  <xr:revisionPtr revIDLastSave="0" documentId="13_ncr:1_{761A1172-860E-784D-9CAD-DB036C7F5BAE}" xr6:coauthVersionLast="47" xr6:coauthVersionMax="47" xr10:uidLastSave="{00000000-0000-0000-0000-000000000000}"/>
  <bookViews>
    <workbookView xWindow="-20" yWindow="9740" windowWidth="38400" windowHeight="31420" xr2:uid="{4CF32505-15D5-3F43-82B6-FDBAC4D53B9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9" i="1" l="1"/>
  <c r="F79" i="1"/>
  <c r="N79" i="1"/>
  <c r="O79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2" i="1"/>
  <c r="C123" i="1"/>
  <c r="C124" i="1"/>
  <c r="C125" i="1"/>
  <c r="C126" i="1"/>
  <c r="C127" i="1"/>
  <c r="C128" i="1"/>
  <c r="C129" i="1"/>
  <c r="C130" i="1"/>
  <c r="C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88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97" i="1"/>
  <c r="B98" i="1"/>
  <c r="B99" i="1"/>
  <c r="B100" i="1"/>
  <c r="B101" i="1"/>
  <c r="B102" i="1"/>
  <c r="B103" i="1"/>
  <c r="B104" i="1"/>
  <c r="B105" i="1"/>
  <c r="B106" i="1"/>
  <c r="B89" i="1"/>
  <c r="B90" i="1"/>
  <c r="B91" i="1"/>
  <c r="B92" i="1"/>
  <c r="B93" i="1"/>
  <c r="B94" i="1"/>
  <c r="B95" i="1"/>
  <c r="B96" i="1"/>
  <c r="B88" i="1"/>
  <c r="C121" i="1"/>
  <c r="E115" i="1"/>
  <c r="K79" i="1"/>
  <c r="J79" i="1"/>
  <c r="C79" i="1"/>
  <c r="B79" i="1"/>
  <c r="L79" i="1" l="1"/>
  <c r="M79" i="1"/>
</calcChain>
</file>

<file path=xl/sharedStrings.xml><?xml version="1.0" encoding="utf-8"?>
<sst xmlns="http://schemas.openxmlformats.org/spreadsheetml/2006/main" count="239" uniqueCount="113">
  <si>
    <t>LAAS</t>
  </si>
  <si>
    <t>IRIT</t>
  </si>
  <si>
    <t>Gipsa-Lab</t>
  </si>
  <si>
    <t>LIG</t>
  </si>
  <si>
    <t>LIX</t>
  </si>
  <si>
    <t>Revues</t>
  </si>
  <si>
    <t>Conférences</t>
  </si>
  <si>
    <t>Computer Science</t>
  </si>
  <si>
    <t>Robotics</t>
  </si>
  <si>
    <t>Telecommunications</t>
  </si>
  <si>
    <t>Artificial Intelligence</t>
  </si>
  <si>
    <t>Software Engineering</t>
  </si>
  <si>
    <t>Logic</t>
  </si>
  <si>
    <t>CNRS INS2I</t>
  </si>
  <si>
    <t>CMP</t>
  </si>
  <si>
    <t>CRAN</t>
  </si>
  <si>
    <t>CREATIS</t>
  </si>
  <si>
    <t>CRIL</t>
  </si>
  <si>
    <t>CRISTAL</t>
  </si>
  <si>
    <t>DI ENS</t>
  </si>
  <si>
    <t>ETIS</t>
  </si>
  <si>
    <t>GIPSA-lab</t>
  </si>
  <si>
    <t>GREYC</t>
  </si>
  <si>
    <t>G-SCOP</t>
  </si>
  <si>
    <t>HEUDIASYC</t>
  </si>
  <si>
    <t>I3S</t>
  </si>
  <si>
    <t>ICUBE</t>
  </si>
  <si>
    <t>IDRIS</t>
  </si>
  <si>
    <t>IRIF</t>
  </si>
  <si>
    <t>IRISA</t>
  </si>
  <si>
    <t>ISIR</t>
  </si>
  <si>
    <t>L2S</t>
  </si>
  <si>
    <t>LABRI</t>
  </si>
  <si>
    <t>LAB-STICC</t>
  </si>
  <si>
    <t>LAMIH</t>
  </si>
  <si>
    <t>LAMSADE</t>
  </si>
  <si>
    <t>LIGM</t>
  </si>
  <si>
    <t>LIMOS</t>
  </si>
  <si>
    <t>LIP</t>
  </si>
  <si>
    <t>LIP6</t>
  </si>
  <si>
    <t>LIPN</t>
  </si>
  <si>
    <t>LIRIS</t>
  </si>
  <si>
    <t>LIRMM</t>
  </si>
  <si>
    <t>LORIA</t>
  </si>
  <si>
    <t>LS2N</t>
  </si>
  <si>
    <t>LMF (ex LSV)</t>
  </si>
  <si>
    <t>Maison de la Simulation</t>
  </si>
  <si>
    <t>STMS</t>
  </si>
  <si>
    <t>TIMA</t>
  </si>
  <si>
    <t>TIMC IMAG</t>
  </si>
  <si>
    <t>VERIMAG</t>
  </si>
  <si>
    <t>LIS (LIS+LSIS+LIF)</t>
  </si>
  <si>
    <t>Total</t>
  </si>
  <si>
    <t>INS2I</t>
  </si>
  <si>
    <t>LISN (LIMSI+LRI)</t>
  </si>
  <si>
    <t>Web of Science Core Collection</t>
  </si>
  <si>
    <t>Affiliation</t>
  </si>
  <si>
    <t>Organization</t>
  </si>
  <si>
    <t>https://www.webofscience.com/wos/woscc/summary/66d9fd41-8eda-4a6f-921e-d27a5616c82c-251ff61c/relevance/1</t>
  </si>
  <si>
    <t>DOP=(2016/2021) AND OO=(VERIMAG) AND WC=(COMPUTER SCIENCE OR ENGINEERING OR TELECOMMUNICATIONS OR ROBOTICS OR LOGIC OR MEDICAL INFORMATICS OR MATHEMATICS)</t>
  </si>
  <si>
    <t>Scopus</t>
  </si>
  <si>
    <r>
      <t>AFFILORG ( </t>
    </r>
    <r>
      <rPr>
        <sz val="18"/>
        <color rgb="FF000000"/>
        <rFont val="Arial"/>
        <family val="2"/>
      </rPr>
      <t>laas</t>
    </r>
    <r>
      <rPr>
        <sz val="18"/>
        <color rgb="FF969696"/>
        <rFont val="Arial"/>
        <family val="2"/>
      </rPr>
      <t> )  AND  PUBYEAR  &gt;  </t>
    </r>
    <r>
      <rPr>
        <sz val="18"/>
        <color rgb="FF000000"/>
        <rFont val="Arial"/>
        <family val="2"/>
      </rPr>
      <t>2015</t>
    </r>
    <r>
      <rPr>
        <sz val="18"/>
        <color rgb="FF969696"/>
        <rFont val="Arial"/>
        <family val="2"/>
      </rPr>
      <t>  AND  PUBYEAR  &lt;  </t>
    </r>
    <r>
      <rPr>
        <sz val="18"/>
        <color rgb="FF000000"/>
        <rFont val="Arial"/>
        <family val="2"/>
      </rPr>
      <t>2022</t>
    </r>
    <r>
      <rPr>
        <sz val="18"/>
        <color rgb="FF969696"/>
        <rFont val="Arial"/>
        <family val="2"/>
      </rPr>
      <t>  AND  ( LIMIT-TO ( SUBJAREA ,  </t>
    </r>
    <r>
      <rPr>
        <sz val="18"/>
        <color rgb="FF000000"/>
        <rFont val="Arial"/>
        <family val="2"/>
      </rPr>
      <t>"COMP"</t>
    </r>
    <r>
      <rPr>
        <sz val="18"/>
        <color rgb="FF969696"/>
        <rFont val="Arial"/>
        <family val="2"/>
      </rPr>
      <t> )  OR  LIMIT-TO ( SUBJAREA ,  </t>
    </r>
    <r>
      <rPr>
        <sz val="18"/>
        <color rgb="FF000000"/>
        <rFont val="Arial"/>
        <family val="2"/>
      </rPr>
      <t>"ENGI"</t>
    </r>
    <r>
      <rPr>
        <sz val="18"/>
        <color rgb="FF969696"/>
        <rFont val="Arial"/>
        <family val="2"/>
      </rPr>
      <t> )  OR  LIMIT-TO ( SUBJAREA ,  </t>
    </r>
    <r>
      <rPr>
        <sz val="18"/>
        <color rgb="FF000000"/>
        <rFont val="Arial"/>
        <family val="2"/>
      </rPr>
      <t>"DECI"</t>
    </r>
    <r>
      <rPr>
        <sz val="18"/>
        <color rgb="FF969696"/>
        <rFont val="Arial"/>
        <family val="2"/>
      </rPr>
      <t> ) ) </t>
    </r>
  </si>
  <si>
    <t>REVUES</t>
  </si>
  <si>
    <t>CONFERENCES</t>
  </si>
  <si>
    <t>HAL</t>
  </si>
  <si>
    <t>Adresse (nom labo + ville)</t>
  </si>
  <si>
    <t>Nancy</t>
  </si>
  <si>
    <t>Lyon</t>
  </si>
  <si>
    <t>Santé/Bio</t>
  </si>
  <si>
    <t>https://www.creatis.insa-lyon.fr/site7/fr</t>
  </si>
  <si>
    <t>Orsay</t>
  </si>
  <si>
    <t>Adresse (nom labo + ville) + thème</t>
  </si>
  <si>
    <t>Compiègne</t>
  </si>
  <si>
    <t>Paris</t>
  </si>
  <si>
    <t xml:space="preserve">CNRS </t>
  </si>
  <si>
    <t>DOP=(2016/2021) AND OG=CNRS AND WC=(COMPUTER SCIENCE OR ENGINEERING OR TELECOMMUNICATIONS OR ROBOTICS OR LOGIC OR MEDICAL INFORMATICS OR MATHEMATICS)</t>
  </si>
  <si>
    <t>WOS</t>
  </si>
  <si>
    <t>Revues FR</t>
  </si>
  <si>
    <t>Conf FR</t>
  </si>
  <si>
    <t>par rapport à HAL</t>
  </si>
  <si>
    <t>Id avec variantes</t>
  </si>
  <si>
    <t>MDLS</t>
  </si>
  <si>
    <t>ambigu</t>
  </si>
  <si>
    <t>oui</t>
  </si>
  <si>
    <t>non</t>
  </si>
  <si>
    <t>Affiliation ID</t>
  </si>
  <si>
    <t>AF-ID</t>
  </si>
  <si>
    <t>Lens</t>
  </si>
  <si>
    <t>Lille</t>
  </si>
  <si>
    <t>Cergy-Pontoise</t>
  </si>
  <si>
    <t>Grenoble</t>
  </si>
  <si>
    <t>Caen</t>
  </si>
  <si>
    <t>Sophia Antipolis</t>
  </si>
  <si>
    <t>Strasbourg</t>
  </si>
  <si>
    <t>Rennes</t>
  </si>
  <si>
    <t>DOP=(2016/2020) AND AD=(("DI ENS" OR "Département Informatique") SAME Paris)</t>
  </si>
  <si>
    <t>Toulouse</t>
  </si>
  <si>
    <t>Gif-sur-Yvette</t>
  </si>
  <si>
    <t>Bordeaux</t>
  </si>
  <si>
    <t>Brest</t>
  </si>
  <si>
    <t>Valenciennes</t>
  </si>
  <si>
    <t>Marne-la-Vallee OR Paris</t>
  </si>
  <si>
    <t>Aubière OR Clermont Ferrand</t>
  </si>
  <si>
    <t>DOP=(2016/2020) AND AD=((LISN OR LIMSI OR LRI) SAME Orsay)</t>
  </si>
  <si>
    <t>Villetaneuse</t>
  </si>
  <si>
    <t>Montpellier</t>
  </si>
  <si>
    <t>DOP=(2016/2020) AND AD=((LIS OR LSIS OR LIF) SAME (Marseille OR Toulon OR "Aix-en-Provence"))</t>
  </si>
  <si>
    <t>Marseille</t>
  </si>
  <si>
    <t>Palaiseau</t>
  </si>
  <si>
    <t>DOP=(2016/2020) AND AD=((LS2N OR LINA OR IRCCyN) SAME Nantes)</t>
  </si>
  <si>
    <t>Nantes</t>
  </si>
  <si>
    <t>DOP=(2016/2020) AND AD=((LSM OR LSV) SAME ("Gif-sur-Yvette" OR Paris OR Saclay))</t>
  </si>
  <si>
    <t>DOP=(2016/2020) AND AD=((MDLS OR "Maison de la Simulation") SAME ("Gif-sur-Yvette" OR Paris OR Saclay))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</si>
</sst>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&quot; &quot;"/>
  </numFmts>
  <fonts count="9" x14ac:knownFonts="1">
    <font>
      <sz val="12"/>
      <color theme="1"/>
      <name val="Calibri"/>
      <family val="2"/>
      <scheme val="minor"/>
    </font>
    <font>
      <sz val="10"/>
      <name val="Verdana"/>
      <family val="2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rgb="FF969696"/>
      <name val="Arial"/>
      <family val="2"/>
    </font>
    <font>
      <sz val="18"/>
      <color rgb="FF000000"/>
      <name val="Arial"/>
      <family val="2"/>
    </font>
    <font>
      <sz val="16"/>
      <color theme="1"/>
      <name val="Calibri"/>
      <family val="2"/>
      <scheme val="minor"/>
    </font>
    <font>
      <sz val="16"/>
      <color rgb="FF323232"/>
      <name val="Arial"/>
      <family val="2"/>
    </font>
    <font>
      <sz val="13"/>
      <color rgb="FF50505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0" xfId="0" applyFont="1"/>
    <xf numFmtId="0" fontId="3" fillId="0" borderId="0" xfId="0" applyFont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/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Fill="1" applyBorder="1"/>
    <xf numFmtId="0" fontId="0" fillId="0" borderId="9" xfId="0" applyFill="1" applyBorder="1"/>
    <xf numFmtId="0" fontId="0" fillId="0" borderId="0" xfId="0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0" xfId="0" applyFont="1" applyBorder="1"/>
    <xf numFmtId="10" fontId="0" fillId="0" borderId="0" xfId="0" applyNumberFormat="1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5AB5D-ACA6-AF41-BEC1-F4785EB6E785}">
  <dimension ref="A2:U175"/>
  <sheetViews>
    <sheetView tabSelected="1" topLeftCell="A29" zoomScale="125" workbookViewId="0">
      <pane xSplit="4060" topLeftCell="B1" activePane="topRight"/>
      <selection activeCell="A63" sqref="A63"/>
      <selection pane="topRight" activeCell="E82" sqref="E82"/>
    </sheetView>
  </sheetViews>
  <sheetFormatPr baseColWidth="10" defaultRowHeight="16" x14ac:dyDescent="0.2"/>
  <cols>
    <col min="1" max="1" width="23.1640625" customWidth="1"/>
    <col min="2" max="2" width="13.5" customWidth="1"/>
    <col min="3" max="7" width="16" customWidth="1"/>
    <col min="8" max="8" width="14.5" customWidth="1"/>
    <col min="9" max="9" width="15" customWidth="1"/>
    <col min="10" max="10" width="9.6640625" customWidth="1"/>
    <col min="11" max="12" width="10.1640625" customWidth="1"/>
    <col min="13" max="15" width="16.1640625" customWidth="1"/>
    <col min="16" max="17" width="10.1640625" customWidth="1"/>
  </cols>
  <sheetData>
    <row r="2" spans="1:3" x14ac:dyDescent="0.2">
      <c r="A2" t="s">
        <v>0</v>
      </c>
      <c r="B2" t="s">
        <v>5</v>
      </c>
      <c r="C2" t="s">
        <v>6</v>
      </c>
    </row>
    <row r="3" spans="1:3" x14ac:dyDescent="0.2">
      <c r="A3" t="s">
        <v>7</v>
      </c>
    </row>
    <row r="4" spans="1:3" x14ac:dyDescent="0.2">
      <c r="A4" t="s">
        <v>8</v>
      </c>
    </row>
    <row r="5" spans="1:3" x14ac:dyDescent="0.2">
      <c r="A5" t="s">
        <v>9</v>
      </c>
    </row>
    <row r="6" spans="1:3" x14ac:dyDescent="0.2">
      <c r="A6" t="s">
        <v>10</v>
      </c>
    </row>
    <row r="7" spans="1:3" x14ac:dyDescent="0.2">
      <c r="A7" t="s">
        <v>11</v>
      </c>
    </row>
    <row r="8" spans="1:3" x14ac:dyDescent="0.2">
      <c r="A8" t="s">
        <v>12</v>
      </c>
    </row>
    <row r="11" spans="1:3" x14ac:dyDescent="0.2">
      <c r="A11" t="s">
        <v>13</v>
      </c>
    </row>
    <row r="12" spans="1:3" x14ac:dyDescent="0.2">
      <c r="B12">
        <v>168</v>
      </c>
      <c r="C12">
        <v>59</v>
      </c>
    </row>
    <row r="24" spans="1:8" x14ac:dyDescent="0.2">
      <c r="A24" t="s">
        <v>1</v>
      </c>
    </row>
    <row r="25" spans="1:8" x14ac:dyDescent="0.2">
      <c r="A25" t="s">
        <v>2</v>
      </c>
    </row>
    <row r="26" spans="1:8" x14ac:dyDescent="0.2">
      <c r="A26" t="s">
        <v>3</v>
      </c>
    </row>
    <row r="27" spans="1:8" x14ac:dyDescent="0.2">
      <c r="A27" t="s">
        <v>4</v>
      </c>
    </row>
    <row r="28" spans="1:8" x14ac:dyDescent="0.2">
      <c r="A28" t="s">
        <v>13</v>
      </c>
    </row>
    <row r="31" spans="1:8" ht="23" x14ac:dyDescent="0.25">
      <c r="H31" s="15" t="s">
        <v>61</v>
      </c>
    </row>
    <row r="32" spans="1:8" ht="35" customHeight="1" thickBot="1" x14ac:dyDescent="0.25">
      <c r="H32" t="s">
        <v>59</v>
      </c>
    </row>
    <row r="33" spans="1:20" ht="35" customHeight="1" x14ac:dyDescent="0.2">
      <c r="B33" s="41" t="s">
        <v>55</v>
      </c>
      <c r="C33" s="46"/>
      <c r="D33" s="46"/>
      <c r="E33" s="46"/>
      <c r="F33" s="46"/>
      <c r="G33" s="46"/>
      <c r="H33" s="46"/>
      <c r="I33" s="42"/>
      <c r="J33" s="41" t="s">
        <v>60</v>
      </c>
      <c r="K33" s="42"/>
      <c r="L33" s="41" t="s">
        <v>64</v>
      </c>
      <c r="M33" s="42"/>
      <c r="N33" s="41" t="s">
        <v>64</v>
      </c>
      <c r="O33" s="42"/>
      <c r="P33" s="20"/>
    </row>
    <row r="34" spans="1:20" x14ac:dyDescent="0.2">
      <c r="B34" s="43" t="s">
        <v>56</v>
      </c>
      <c r="C34" s="44"/>
      <c r="D34" s="44" t="s">
        <v>57</v>
      </c>
      <c r="E34" s="44"/>
      <c r="F34" s="47" t="s">
        <v>65</v>
      </c>
      <c r="G34" s="48"/>
      <c r="H34" s="47" t="s">
        <v>71</v>
      </c>
      <c r="I34" s="48"/>
      <c r="J34" s="43" t="s">
        <v>86</v>
      </c>
      <c r="K34" s="45"/>
      <c r="L34" s="43" t="s">
        <v>80</v>
      </c>
      <c r="M34" s="45"/>
      <c r="N34" s="22"/>
      <c r="O34" s="23"/>
    </row>
    <row r="35" spans="1:20" x14ac:dyDescent="0.2">
      <c r="B35" s="19" t="s">
        <v>62</v>
      </c>
      <c r="C35" s="20" t="s">
        <v>63</v>
      </c>
      <c r="D35" s="19" t="s">
        <v>62</v>
      </c>
      <c r="E35" s="20" t="s">
        <v>63</v>
      </c>
      <c r="F35" s="26" t="s">
        <v>62</v>
      </c>
      <c r="G35" s="26" t="s">
        <v>63</v>
      </c>
      <c r="H35" s="26" t="s">
        <v>62</v>
      </c>
      <c r="I35" s="26" t="s">
        <v>63</v>
      </c>
      <c r="J35" s="19" t="s">
        <v>62</v>
      </c>
      <c r="K35" s="21" t="s">
        <v>63</v>
      </c>
      <c r="L35" s="19" t="s">
        <v>62</v>
      </c>
      <c r="M35" s="21" t="s">
        <v>63</v>
      </c>
      <c r="N35" s="19" t="s">
        <v>77</v>
      </c>
      <c r="O35" s="21" t="s">
        <v>78</v>
      </c>
    </row>
    <row r="36" spans="1:20" x14ac:dyDescent="0.2">
      <c r="A36" s="1" t="s">
        <v>14</v>
      </c>
      <c r="B36" s="10">
        <v>1</v>
      </c>
      <c r="C36" s="11">
        <v>3</v>
      </c>
      <c r="D36" s="11">
        <v>20</v>
      </c>
      <c r="E36" s="11">
        <v>20</v>
      </c>
      <c r="J36" s="10">
        <v>35</v>
      </c>
      <c r="K36" s="12">
        <v>10</v>
      </c>
      <c r="L36" s="10">
        <v>4</v>
      </c>
      <c r="M36" s="12">
        <v>5</v>
      </c>
      <c r="N36" s="10"/>
      <c r="O36" s="12"/>
    </row>
    <row r="37" spans="1:20" x14ac:dyDescent="0.2">
      <c r="A37" s="2" t="s">
        <v>15</v>
      </c>
      <c r="B37" s="10">
        <v>6</v>
      </c>
      <c r="C37" s="11">
        <v>13</v>
      </c>
      <c r="D37" s="11">
        <v>11</v>
      </c>
      <c r="E37" s="11">
        <v>13</v>
      </c>
      <c r="F37" s="16">
        <v>382</v>
      </c>
      <c r="G37" s="16">
        <v>483</v>
      </c>
      <c r="H37" s="16"/>
      <c r="I37" s="16"/>
      <c r="J37" s="10">
        <v>607</v>
      </c>
      <c r="K37" s="12">
        <v>548</v>
      </c>
      <c r="L37" s="17">
        <v>732</v>
      </c>
      <c r="M37" s="18">
        <v>950</v>
      </c>
      <c r="N37" s="17">
        <v>10</v>
      </c>
      <c r="O37" s="18">
        <v>31</v>
      </c>
      <c r="P37" t="s">
        <v>66</v>
      </c>
    </row>
    <row r="38" spans="1:20" x14ac:dyDescent="0.2">
      <c r="A38" s="1" t="s">
        <v>16</v>
      </c>
      <c r="B38" s="10">
        <v>4</v>
      </c>
      <c r="C38" s="11">
        <v>4</v>
      </c>
      <c r="D38" s="11">
        <v>7</v>
      </c>
      <c r="E38" s="11">
        <v>6</v>
      </c>
      <c r="F38" s="16">
        <v>499</v>
      </c>
      <c r="G38" s="16">
        <v>226</v>
      </c>
      <c r="J38" s="27">
        <v>524</v>
      </c>
      <c r="K38" s="28">
        <v>273</v>
      </c>
      <c r="L38" s="17">
        <v>678</v>
      </c>
      <c r="M38" s="18">
        <v>573</v>
      </c>
      <c r="N38" s="17">
        <v>4</v>
      </c>
      <c r="O38" s="18">
        <v>41</v>
      </c>
      <c r="P38" t="s">
        <v>67</v>
      </c>
      <c r="Q38" t="s">
        <v>68</v>
      </c>
      <c r="R38" t="s">
        <v>69</v>
      </c>
    </row>
    <row r="39" spans="1:20" x14ac:dyDescent="0.2">
      <c r="A39" s="2" t="s">
        <v>17</v>
      </c>
      <c r="B39" s="10">
        <v>0</v>
      </c>
      <c r="C39" s="11">
        <v>6</v>
      </c>
      <c r="D39" s="11">
        <v>3</v>
      </c>
      <c r="E39" s="11">
        <v>11</v>
      </c>
      <c r="F39" s="16">
        <v>47</v>
      </c>
      <c r="G39" s="16">
        <v>122</v>
      </c>
      <c r="J39" s="10">
        <v>51</v>
      </c>
      <c r="K39" s="12">
        <v>260</v>
      </c>
      <c r="L39" s="17">
        <v>46</v>
      </c>
      <c r="M39" s="18">
        <v>220</v>
      </c>
      <c r="N39" s="17"/>
      <c r="O39" s="18"/>
      <c r="P39" t="s">
        <v>87</v>
      </c>
    </row>
    <row r="40" spans="1:20" x14ac:dyDescent="0.2">
      <c r="A40" s="3" t="s">
        <v>18</v>
      </c>
      <c r="B40" s="10">
        <v>11</v>
      </c>
      <c r="C40" s="11">
        <v>18</v>
      </c>
      <c r="D40" s="11">
        <v>41</v>
      </c>
      <c r="E40" s="11">
        <v>42</v>
      </c>
      <c r="F40" s="16">
        <v>582</v>
      </c>
      <c r="G40" s="16">
        <v>659</v>
      </c>
      <c r="J40" s="10">
        <v>630</v>
      </c>
      <c r="K40" s="12">
        <v>863</v>
      </c>
      <c r="L40" s="10">
        <v>903</v>
      </c>
      <c r="M40" s="12">
        <v>1506</v>
      </c>
      <c r="N40" s="17">
        <v>21</v>
      </c>
      <c r="O40" s="18">
        <v>92</v>
      </c>
      <c r="P40" t="s">
        <v>88</v>
      </c>
      <c r="T40" t="s">
        <v>58</v>
      </c>
    </row>
    <row r="41" spans="1:20" x14ac:dyDescent="0.2">
      <c r="A41" s="2" t="s">
        <v>19</v>
      </c>
      <c r="B41" s="10">
        <v>1</v>
      </c>
      <c r="C41" s="11">
        <v>5</v>
      </c>
      <c r="D41" s="11">
        <v>1</v>
      </c>
      <c r="E41" s="11">
        <v>8</v>
      </c>
      <c r="F41" s="16">
        <v>20</v>
      </c>
      <c r="G41" s="16">
        <v>45</v>
      </c>
      <c r="J41" s="10">
        <v>82</v>
      </c>
      <c r="K41" s="12">
        <v>151</v>
      </c>
      <c r="L41" s="17">
        <v>219</v>
      </c>
      <c r="M41" s="18">
        <v>526</v>
      </c>
      <c r="N41" s="17"/>
      <c r="O41" s="18"/>
      <c r="P41" t="s">
        <v>73</v>
      </c>
      <c r="Q41" t="s">
        <v>95</v>
      </c>
    </row>
    <row r="42" spans="1:20" x14ac:dyDescent="0.2">
      <c r="A42" s="3" t="s">
        <v>20</v>
      </c>
      <c r="B42" s="10">
        <v>0</v>
      </c>
      <c r="C42" s="11">
        <v>1</v>
      </c>
      <c r="D42" s="11">
        <v>7</v>
      </c>
      <c r="E42" s="11">
        <v>13</v>
      </c>
      <c r="F42" s="16">
        <v>130</v>
      </c>
      <c r="G42" s="16">
        <v>180</v>
      </c>
      <c r="J42" s="10">
        <v>152</v>
      </c>
      <c r="K42" s="12">
        <v>267</v>
      </c>
      <c r="L42" s="17">
        <v>187</v>
      </c>
      <c r="M42" s="18">
        <v>300</v>
      </c>
      <c r="N42" s="17"/>
      <c r="O42" s="18"/>
      <c r="P42" t="s">
        <v>89</v>
      </c>
    </row>
    <row r="43" spans="1:20" x14ac:dyDescent="0.2">
      <c r="A43" s="4" t="s">
        <v>21</v>
      </c>
      <c r="B43" s="10">
        <v>30</v>
      </c>
      <c r="C43" s="11">
        <v>50</v>
      </c>
      <c r="D43" s="11">
        <v>33</v>
      </c>
      <c r="E43" s="11">
        <v>55</v>
      </c>
      <c r="F43" s="16">
        <v>699</v>
      </c>
      <c r="G43" s="16">
        <v>690</v>
      </c>
      <c r="H43" s="16"/>
      <c r="I43" s="16"/>
      <c r="J43" s="10">
        <v>764</v>
      </c>
      <c r="K43" s="12">
        <v>822</v>
      </c>
      <c r="L43" s="10">
        <v>850</v>
      </c>
      <c r="M43" s="12">
        <v>1118</v>
      </c>
      <c r="N43" s="17">
        <v>5</v>
      </c>
      <c r="O43" s="18">
        <v>45</v>
      </c>
      <c r="P43" t="s">
        <v>90</v>
      </c>
    </row>
    <row r="44" spans="1:20" x14ac:dyDescent="0.2">
      <c r="A44" s="5" t="s">
        <v>22</v>
      </c>
      <c r="B44" s="10">
        <v>3</v>
      </c>
      <c r="C44" s="11">
        <v>4</v>
      </c>
      <c r="D44" s="11">
        <v>7</v>
      </c>
      <c r="E44" s="11">
        <v>11</v>
      </c>
      <c r="F44" s="16">
        <v>219</v>
      </c>
      <c r="G44" s="16">
        <v>234</v>
      </c>
      <c r="H44" s="16"/>
      <c r="I44" s="16"/>
      <c r="J44" s="10">
        <v>229</v>
      </c>
      <c r="K44" s="12">
        <v>297</v>
      </c>
      <c r="L44" s="10">
        <v>268</v>
      </c>
      <c r="M44" s="12">
        <v>438</v>
      </c>
      <c r="N44" s="17">
        <v>12</v>
      </c>
      <c r="O44" s="18">
        <v>79</v>
      </c>
      <c r="P44" t="s">
        <v>91</v>
      </c>
    </row>
    <row r="45" spans="1:20" x14ac:dyDescent="0.2">
      <c r="A45" s="2" t="s">
        <v>23</v>
      </c>
      <c r="B45" s="10">
        <v>1</v>
      </c>
      <c r="C45" s="11">
        <v>4</v>
      </c>
      <c r="D45" s="11">
        <v>8</v>
      </c>
      <c r="E45" s="11">
        <v>6</v>
      </c>
      <c r="F45" s="16">
        <v>197</v>
      </c>
      <c r="G45" s="16">
        <v>311</v>
      </c>
      <c r="J45" s="10">
        <v>252</v>
      </c>
      <c r="K45" s="12">
        <v>245</v>
      </c>
      <c r="L45" s="17">
        <v>284</v>
      </c>
      <c r="M45" s="18">
        <v>423</v>
      </c>
      <c r="N45" s="17">
        <v>5</v>
      </c>
      <c r="O45" s="18">
        <v>31</v>
      </c>
      <c r="P45" t="s">
        <v>90</v>
      </c>
    </row>
    <row r="46" spans="1:20" x14ac:dyDescent="0.2">
      <c r="A46" s="5" t="s">
        <v>24</v>
      </c>
      <c r="B46" s="10">
        <v>0</v>
      </c>
      <c r="C46" s="11">
        <v>1</v>
      </c>
      <c r="D46" s="11">
        <v>5</v>
      </c>
      <c r="E46" s="11">
        <v>6</v>
      </c>
      <c r="F46" s="16">
        <v>224</v>
      </c>
      <c r="G46" s="16">
        <v>304</v>
      </c>
      <c r="J46" s="10">
        <v>251</v>
      </c>
      <c r="K46" s="12">
        <v>371</v>
      </c>
      <c r="L46" s="17">
        <v>278</v>
      </c>
      <c r="M46" s="18">
        <v>489</v>
      </c>
      <c r="N46" s="17">
        <v>5</v>
      </c>
      <c r="O46" s="18">
        <v>62</v>
      </c>
      <c r="P46" t="s">
        <v>72</v>
      </c>
    </row>
    <row r="47" spans="1:20" x14ac:dyDescent="0.2">
      <c r="A47" s="6" t="s">
        <v>25</v>
      </c>
      <c r="B47" s="10">
        <v>2</v>
      </c>
      <c r="C47" s="11">
        <v>2</v>
      </c>
      <c r="D47" s="11">
        <v>29</v>
      </c>
      <c r="E47" s="11">
        <v>15</v>
      </c>
      <c r="F47" s="16">
        <v>221</v>
      </c>
      <c r="G47" s="16">
        <v>258</v>
      </c>
      <c r="H47" s="16"/>
      <c r="I47" s="16"/>
      <c r="J47" s="10">
        <v>292</v>
      </c>
      <c r="K47" s="12">
        <v>540</v>
      </c>
      <c r="L47" s="17">
        <v>428</v>
      </c>
      <c r="M47" s="18">
        <v>791</v>
      </c>
      <c r="N47" s="17">
        <v>13</v>
      </c>
      <c r="O47" s="18">
        <v>80</v>
      </c>
      <c r="P47" t="s">
        <v>92</v>
      </c>
    </row>
    <row r="48" spans="1:20" x14ac:dyDescent="0.2">
      <c r="A48" s="1" t="s">
        <v>26</v>
      </c>
      <c r="B48" s="10">
        <v>6</v>
      </c>
      <c r="C48" s="11">
        <v>7</v>
      </c>
      <c r="D48" s="11">
        <v>27</v>
      </c>
      <c r="E48" s="11">
        <v>36</v>
      </c>
      <c r="F48" s="16">
        <v>1109</v>
      </c>
      <c r="G48" s="16">
        <v>451</v>
      </c>
      <c r="H48">
        <v>485</v>
      </c>
      <c r="I48">
        <v>347</v>
      </c>
      <c r="J48" s="10">
        <v>834</v>
      </c>
      <c r="K48" s="12">
        <v>412</v>
      </c>
      <c r="L48" s="17">
        <v>948</v>
      </c>
      <c r="M48" s="18">
        <v>601</v>
      </c>
      <c r="N48" s="17"/>
      <c r="O48" s="18"/>
      <c r="P48" t="s">
        <v>93</v>
      </c>
    </row>
    <row r="49" spans="1:19" x14ac:dyDescent="0.2">
      <c r="A49" s="4" t="s">
        <v>27</v>
      </c>
      <c r="B49" s="10">
        <v>1</v>
      </c>
      <c r="C49" s="11">
        <v>0</v>
      </c>
      <c r="D49" s="29">
        <v>234</v>
      </c>
      <c r="E49" s="29">
        <v>100</v>
      </c>
      <c r="F49">
        <v>2</v>
      </c>
      <c r="G49" s="16">
        <v>0</v>
      </c>
      <c r="J49" s="10">
        <v>5</v>
      </c>
      <c r="K49" s="12">
        <v>2</v>
      </c>
      <c r="L49" s="17">
        <v>2</v>
      </c>
      <c r="M49" s="18">
        <v>2</v>
      </c>
      <c r="N49" s="17"/>
      <c r="O49" s="18"/>
      <c r="P49" t="s">
        <v>70</v>
      </c>
    </row>
    <row r="50" spans="1:19" x14ac:dyDescent="0.2">
      <c r="A50" s="3" t="s">
        <v>28</v>
      </c>
      <c r="B50" s="10">
        <v>9</v>
      </c>
      <c r="C50" s="11">
        <v>13</v>
      </c>
      <c r="D50" s="11">
        <v>15</v>
      </c>
      <c r="E50" s="11">
        <v>16</v>
      </c>
      <c r="F50" s="16">
        <v>265</v>
      </c>
      <c r="G50" s="16">
        <v>195</v>
      </c>
      <c r="J50" s="10">
        <v>356</v>
      </c>
      <c r="K50" s="12">
        <v>391</v>
      </c>
      <c r="L50" s="17">
        <v>245</v>
      </c>
      <c r="M50" s="18">
        <v>253</v>
      </c>
      <c r="N50" s="17"/>
      <c r="O50" s="18"/>
      <c r="P50" t="s">
        <v>73</v>
      </c>
    </row>
    <row r="51" spans="1:19" x14ac:dyDescent="0.2">
      <c r="A51" s="6" t="s">
        <v>29</v>
      </c>
      <c r="B51" s="10">
        <v>68</v>
      </c>
      <c r="C51" s="11">
        <v>118</v>
      </c>
      <c r="D51" s="11">
        <v>130</v>
      </c>
      <c r="E51" s="11">
        <v>209</v>
      </c>
      <c r="F51" s="16">
        <v>690</v>
      </c>
      <c r="G51" s="16">
        <v>1053</v>
      </c>
      <c r="H51" s="16">
        <v>642</v>
      </c>
      <c r="I51" s="16">
        <v>1120</v>
      </c>
      <c r="J51" s="10">
        <v>779</v>
      </c>
      <c r="K51" s="12">
        <v>1581</v>
      </c>
      <c r="L51" s="17">
        <v>1260</v>
      </c>
      <c r="M51" s="18">
        <v>2625</v>
      </c>
      <c r="N51" s="17">
        <v>43</v>
      </c>
      <c r="O51" s="18">
        <v>212</v>
      </c>
      <c r="P51" t="s">
        <v>94</v>
      </c>
    </row>
    <row r="52" spans="1:19" x14ac:dyDescent="0.2">
      <c r="A52" s="3" t="s">
        <v>1</v>
      </c>
      <c r="B52" s="10">
        <v>31</v>
      </c>
      <c r="C52" s="11">
        <v>53</v>
      </c>
      <c r="D52" s="11">
        <v>78</v>
      </c>
      <c r="E52" s="11">
        <v>143</v>
      </c>
      <c r="F52" s="16">
        <v>597</v>
      </c>
      <c r="G52" s="16">
        <v>1012</v>
      </c>
      <c r="H52" s="16"/>
      <c r="I52" s="16"/>
      <c r="J52" s="10">
        <v>724</v>
      </c>
      <c r="K52" s="12">
        <v>1599</v>
      </c>
      <c r="L52" s="17">
        <v>864</v>
      </c>
      <c r="M52" s="18">
        <v>1987</v>
      </c>
      <c r="N52" s="17"/>
      <c r="O52" s="18"/>
      <c r="P52" t="s">
        <v>96</v>
      </c>
    </row>
    <row r="53" spans="1:19" x14ac:dyDescent="0.2">
      <c r="A53" s="2" t="s">
        <v>30</v>
      </c>
      <c r="B53" s="10">
        <v>2</v>
      </c>
      <c r="C53" s="11">
        <v>1</v>
      </c>
      <c r="D53" s="11">
        <v>6</v>
      </c>
      <c r="E53" s="11">
        <v>5</v>
      </c>
      <c r="F53" s="16">
        <v>160</v>
      </c>
      <c r="G53" s="16">
        <v>173</v>
      </c>
      <c r="J53" s="10">
        <v>361</v>
      </c>
      <c r="K53" s="12">
        <v>260</v>
      </c>
      <c r="L53" s="17">
        <v>335</v>
      </c>
      <c r="M53" s="18">
        <v>243</v>
      </c>
      <c r="N53" s="17"/>
      <c r="O53" s="18"/>
      <c r="P53" t="s">
        <v>73</v>
      </c>
    </row>
    <row r="54" spans="1:19" x14ac:dyDescent="0.2">
      <c r="A54" s="3" t="s">
        <v>31</v>
      </c>
      <c r="B54" s="10">
        <v>3</v>
      </c>
      <c r="C54" s="11">
        <v>4</v>
      </c>
      <c r="D54" s="11">
        <v>27</v>
      </c>
      <c r="E54" s="11">
        <v>35</v>
      </c>
      <c r="F54" s="16">
        <v>326</v>
      </c>
      <c r="G54" s="16">
        <v>509</v>
      </c>
      <c r="J54" s="10">
        <v>797</v>
      </c>
      <c r="K54" s="12">
        <v>996</v>
      </c>
      <c r="L54" s="17">
        <v>957</v>
      </c>
      <c r="M54" s="18">
        <v>1252</v>
      </c>
      <c r="N54" s="17"/>
      <c r="O54" s="18"/>
      <c r="P54" t="s">
        <v>97</v>
      </c>
    </row>
    <row r="55" spans="1:19" x14ac:dyDescent="0.2">
      <c r="A55" s="4" t="s">
        <v>0</v>
      </c>
      <c r="B55" s="10">
        <v>5</v>
      </c>
      <c r="C55" s="11">
        <v>11</v>
      </c>
      <c r="D55" s="11">
        <v>64</v>
      </c>
      <c r="E55" s="11">
        <v>91</v>
      </c>
      <c r="F55" s="16">
        <v>959</v>
      </c>
      <c r="G55" s="16">
        <v>945</v>
      </c>
      <c r="H55" s="16"/>
      <c r="I55" s="16"/>
      <c r="J55" s="10">
        <v>1012</v>
      </c>
      <c r="K55" s="12">
        <v>1145</v>
      </c>
      <c r="L55" s="17">
        <v>1086</v>
      </c>
      <c r="M55" s="18">
        <v>1431</v>
      </c>
      <c r="N55" s="17"/>
      <c r="O55" s="18"/>
      <c r="P55" t="s">
        <v>96</v>
      </c>
    </row>
    <row r="56" spans="1:19" x14ac:dyDescent="0.2">
      <c r="A56" s="3" t="s">
        <v>32</v>
      </c>
      <c r="B56" s="10">
        <v>15</v>
      </c>
      <c r="C56" s="11">
        <v>24</v>
      </c>
      <c r="D56" s="11">
        <v>26</v>
      </c>
      <c r="E56" s="11">
        <v>20</v>
      </c>
      <c r="F56" s="16">
        <v>432</v>
      </c>
      <c r="G56" s="16">
        <v>384</v>
      </c>
      <c r="H56">
        <v>428</v>
      </c>
      <c r="I56">
        <v>404</v>
      </c>
      <c r="J56" s="10">
        <v>512</v>
      </c>
      <c r="K56" s="12">
        <v>658</v>
      </c>
      <c r="L56" s="17">
        <v>688</v>
      </c>
      <c r="M56" s="18">
        <v>1042</v>
      </c>
      <c r="N56" s="17">
        <v>41</v>
      </c>
      <c r="O56" s="18">
        <v>108</v>
      </c>
      <c r="P56" t="s">
        <v>98</v>
      </c>
    </row>
    <row r="57" spans="1:19" x14ac:dyDescent="0.2">
      <c r="A57" s="2" t="s">
        <v>33</v>
      </c>
      <c r="B57" s="10">
        <v>8</v>
      </c>
      <c r="C57" s="11">
        <v>10</v>
      </c>
      <c r="D57" s="11">
        <v>26</v>
      </c>
      <c r="E57" s="11">
        <v>36</v>
      </c>
      <c r="F57" s="16">
        <v>493</v>
      </c>
      <c r="G57" s="16">
        <v>618</v>
      </c>
      <c r="J57" s="10">
        <v>665</v>
      </c>
      <c r="K57" s="12">
        <v>1008</v>
      </c>
      <c r="L57" s="17">
        <v>933</v>
      </c>
      <c r="M57" s="18">
        <v>1721</v>
      </c>
      <c r="N57" s="17"/>
      <c r="O57" s="18"/>
      <c r="P57" t="s">
        <v>99</v>
      </c>
    </row>
    <row r="58" spans="1:19" x14ac:dyDescent="0.2">
      <c r="A58" s="5" t="s">
        <v>34</v>
      </c>
      <c r="B58" s="10">
        <v>0</v>
      </c>
      <c r="C58" s="11">
        <v>3</v>
      </c>
      <c r="D58" s="11">
        <v>20</v>
      </c>
      <c r="E58" s="11">
        <v>15</v>
      </c>
      <c r="F58" s="16">
        <v>515</v>
      </c>
      <c r="G58" s="16">
        <v>358</v>
      </c>
      <c r="J58" s="10">
        <v>585</v>
      </c>
      <c r="K58" s="12">
        <v>462</v>
      </c>
      <c r="L58" s="17">
        <v>718</v>
      </c>
      <c r="M58" s="18">
        <v>802</v>
      </c>
      <c r="N58" s="17"/>
      <c r="O58" s="18"/>
      <c r="P58" t="s">
        <v>100</v>
      </c>
    </row>
    <row r="59" spans="1:19" x14ac:dyDescent="0.2">
      <c r="A59" s="6" t="s">
        <v>35</v>
      </c>
      <c r="B59" s="10">
        <v>4</v>
      </c>
      <c r="C59" s="11">
        <v>0</v>
      </c>
      <c r="D59" s="11">
        <v>7</v>
      </c>
      <c r="E59" s="11">
        <v>2</v>
      </c>
      <c r="F59" s="16">
        <v>245</v>
      </c>
      <c r="G59" s="16">
        <v>169</v>
      </c>
      <c r="J59" s="10">
        <v>262</v>
      </c>
      <c r="K59" s="12">
        <v>272</v>
      </c>
      <c r="L59" s="17">
        <v>302</v>
      </c>
      <c r="M59" s="18">
        <v>315</v>
      </c>
      <c r="N59" s="17">
        <v>15</v>
      </c>
      <c r="O59" s="18">
        <v>28</v>
      </c>
      <c r="P59" t="s">
        <v>73</v>
      </c>
    </row>
    <row r="60" spans="1:19" x14ac:dyDescent="0.2">
      <c r="A60" s="3" t="s">
        <v>3</v>
      </c>
      <c r="B60" s="10">
        <v>4</v>
      </c>
      <c r="C60" s="11">
        <v>8</v>
      </c>
      <c r="D60" s="11">
        <v>195</v>
      </c>
      <c r="E60" s="11">
        <v>67</v>
      </c>
      <c r="F60" s="16">
        <v>274</v>
      </c>
      <c r="G60" s="16">
        <v>646</v>
      </c>
      <c r="H60" s="16"/>
      <c r="I60" s="16"/>
      <c r="J60" s="10">
        <v>303</v>
      </c>
      <c r="K60" s="12">
        <v>876</v>
      </c>
      <c r="L60" s="17">
        <v>478</v>
      </c>
      <c r="M60" s="18">
        <v>1375</v>
      </c>
      <c r="N60" s="17">
        <v>38</v>
      </c>
      <c r="O60" s="18">
        <v>173</v>
      </c>
      <c r="P60" t="s">
        <v>90</v>
      </c>
    </row>
    <row r="61" spans="1:19" x14ac:dyDescent="0.2">
      <c r="A61" s="2" t="s">
        <v>36</v>
      </c>
      <c r="B61" s="10">
        <v>4</v>
      </c>
      <c r="C61" s="11">
        <v>1</v>
      </c>
      <c r="D61" s="11">
        <v>7</v>
      </c>
      <c r="E61" s="11">
        <v>5</v>
      </c>
      <c r="F61" s="16">
        <v>236</v>
      </c>
      <c r="G61" s="16">
        <v>252</v>
      </c>
      <c r="J61" s="10">
        <v>312</v>
      </c>
      <c r="K61" s="12">
        <v>434</v>
      </c>
      <c r="L61" s="17">
        <v>379</v>
      </c>
      <c r="M61" s="18">
        <v>467</v>
      </c>
      <c r="N61" s="17">
        <v>5</v>
      </c>
      <c r="O61" s="18">
        <v>32</v>
      </c>
      <c r="P61" t="s">
        <v>101</v>
      </c>
    </row>
    <row r="62" spans="1:19" x14ac:dyDescent="0.2">
      <c r="A62" s="5" t="s">
        <v>37</v>
      </c>
      <c r="B62" s="10">
        <v>19</v>
      </c>
      <c r="C62" s="11">
        <v>10</v>
      </c>
      <c r="D62" s="11">
        <v>28</v>
      </c>
      <c r="E62" s="11">
        <v>20</v>
      </c>
      <c r="F62" s="16">
        <v>184</v>
      </c>
      <c r="G62" s="16">
        <v>231</v>
      </c>
      <c r="J62" s="10">
        <v>265</v>
      </c>
      <c r="K62" s="12">
        <v>284</v>
      </c>
      <c r="L62" s="17">
        <v>438</v>
      </c>
      <c r="M62" s="18">
        <v>498</v>
      </c>
      <c r="N62" s="17">
        <v>13</v>
      </c>
      <c r="O62" s="18">
        <v>84</v>
      </c>
      <c r="P62" t="s">
        <v>102</v>
      </c>
    </row>
    <row r="63" spans="1:19" x14ac:dyDescent="0.2">
      <c r="A63" s="7" t="s">
        <v>54</v>
      </c>
      <c r="B63" s="10">
        <v>14</v>
      </c>
      <c r="C63" s="11">
        <v>8</v>
      </c>
      <c r="D63" s="11">
        <v>30</v>
      </c>
      <c r="E63" s="11">
        <v>43</v>
      </c>
      <c r="F63" s="16">
        <v>478</v>
      </c>
      <c r="G63" s="16">
        <v>434</v>
      </c>
      <c r="J63" s="27">
        <v>683</v>
      </c>
      <c r="K63" s="28">
        <v>922</v>
      </c>
      <c r="L63" s="17">
        <v>869</v>
      </c>
      <c r="M63" s="18">
        <v>1561</v>
      </c>
      <c r="N63" s="17">
        <v>28</v>
      </c>
      <c r="O63" s="18">
        <v>168</v>
      </c>
      <c r="P63" s="16"/>
      <c r="Q63" s="16" t="s">
        <v>103</v>
      </c>
      <c r="R63" s="16"/>
      <c r="S63" s="16"/>
    </row>
    <row r="64" spans="1:19" x14ac:dyDescent="0.2">
      <c r="A64" s="3" t="s">
        <v>38</v>
      </c>
      <c r="B64" s="10">
        <v>3</v>
      </c>
      <c r="C64" s="11">
        <v>3</v>
      </c>
      <c r="D64" s="11">
        <v>20</v>
      </c>
      <c r="E64" s="11">
        <v>21</v>
      </c>
      <c r="F64" s="16">
        <v>286</v>
      </c>
      <c r="G64" s="16">
        <v>270</v>
      </c>
      <c r="J64" s="10">
        <v>294</v>
      </c>
      <c r="K64" s="12">
        <v>377</v>
      </c>
      <c r="L64" s="17">
        <v>366</v>
      </c>
      <c r="M64" s="18">
        <v>532</v>
      </c>
      <c r="N64" s="17">
        <v>4</v>
      </c>
      <c r="O64" s="18">
        <v>26</v>
      </c>
      <c r="P64" s="16" t="s">
        <v>67</v>
      </c>
    </row>
    <row r="65" spans="1:21" x14ac:dyDescent="0.2">
      <c r="A65" s="2" t="s">
        <v>39</v>
      </c>
      <c r="B65" s="10">
        <v>4</v>
      </c>
      <c r="C65" s="11">
        <v>10</v>
      </c>
      <c r="D65" s="11">
        <v>14</v>
      </c>
      <c r="E65" s="11">
        <v>28</v>
      </c>
      <c r="F65" s="16">
        <v>546</v>
      </c>
      <c r="G65" s="16">
        <v>859</v>
      </c>
      <c r="J65" s="10">
        <v>624</v>
      </c>
      <c r="K65" s="12">
        <v>1201</v>
      </c>
      <c r="L65" s="10">
        <v>690</v>
      </c>
      <c r="M65" s="12">
        <v>1507</v>
      </c>
      <c r="N65" s="17">
        <v>9</v>
      </c>
      <c r="O65" s="18">
        <v>87</v>
      </c>
      <c r="P65" s="16" t="s">
        <v>73</v>
      </c>
    </row>
    <row r="66" spans="1:21" x14ac:dyDescent="0.2">
      <c r="A66" s="3" t="s">
        <v>40</v>
      </c>
      <c r="B66" s="10">
        <v>1</v>
      </c>
      <c r="C66" s="11">
        <v>15</v>
      </c>
      <c r="D66" s="11">
        <v>1</v>
      </c>
      <c r="E66" s="11">
        <v>17</v>
      </c>
      <c r="F66" s="16">
        <v>146</v>
      </c>
      <c r="G66" s="16">
        <v>180</v>
      </c>
      <c r="J66" s="17">
        <v>53</v>
      </c>
      <c r="K66" s="18">
        <v>57</v>
      </c>
      <c r="L66" s="10">
        <v>161</v>
      </c>
      <c r="M66" s="12">
        <v>185</v>
      </c>
      <c r="N66" s="17">
        <v>2</v>
      </c>
      <c r="O66" s="18">
        <v>30</v>
      </c>
      <c r="P66" s="16" t="s">
        <v>104</v>
      </c>
    </row>
    <row r="67" spans="1:21" x14ac:dyDescent="0.2">
      <c r="A67" s="6" t="s">
        <v>41</v>
      </c>
      <c r="B67" s="10">
        <v>4</v>
      </c>
      <c r="C67" s="11">
        <v>7</v>
      </c>
      <c r="D67" s="11">
        <v>10</v>
      </c>
      <c r="E67" s="11">
        <v>23</v>
      </c>
      <c r="F67" s="16">
        <v>360</v>
      </c>
      <c r="G67" s="16">
        <v>468</v>
      </c>
      <c r="J67" s="10">
        <v>377</v>
      </c>
      <c r="K67" s="12">
        <v>631</v>
      </c>
      <c r="L67" s="10">
        <v>531</v>
      </c>
      <c r="M67" s="12">
        <v>837</v>
      </c>
      <c r="N67" s="17">
        <v>20</v>
      </c>
      <c r="O67" s="18">
        <v>148</v>
      </c>
      <c r="P67" s="16" t="s">
        <v>67</v>
      </c>
    </row>
    <row r="68" spans="1:21" x14ac:dyDescent="0.2">
      <c r="A68" s="5" t="s">
        <v>42</v>
      </c>
      <c r="B68" s="10">
        <v>37</v>
      </c>
      <c r="C68" s="11">
        <v>53</v>
      </c>
      <c r="D68" s="11">
        <v>91</v>
      </c>
      <c r="E68" s="11">
        <v>104</v>
      </c>
      <c r="F68" s="16">
        <v>749</v>
      </c>
      <c r="G68" s="16">
        <v>684</v>
      </c>
      <c r="H68" s="16"/>
      <c r="I68" s="16"/>
      <c r="J68" s="10">
        <v>811</v>
      </c>
      <c r="K68" s="12">
        <v>989</v>
      </c>
      <c r="L68" s="17">
        <v>987</v>
      </c>
      <c r="M68" s="18">
        <v>1274</v>
      </c>
      <c r="N68" s="17">
        <v>25</v>
      </c>
      <c r="O68" s="18">
        <v>103</v>
      </c>
      <c r="P68" s="16" t="s">
        <v>105</v>
      </c>
    </row>
    <row r="69" spans="1:21" x14ac:dyDescent="0.2">
      <c r="A69" s="6" t="s">
        <v>51</v>
      </c>
      <c r="B69" s="10">
        <v>9</v>
      </c>
      <c r="C69" s="11">
        <v>6</v>
      </c>
      <c r="D69" s="11">
        <v>41</v>
      </c>
      <c r="E69" s="11">
        <v>43</v>
      </c>
      <c r="F69" s="16">
        <v>476</v>
      </c>
      <c r="G69" s="16">
        <v>488</v>
      </c>
      <c r="H69" s="16">
        <v>222</v>
      </c>
      <c r="I69" s="16">
        <v>201</v>
      </c>
      <c r="J69" s="10">
        <v>547</v>
      </c>
      <c r="K69" s="12">
        <v>722</v>
      </c>
      <c r="L69" s="17">
        <v>666</v>
      </c>
      <c r="M69" s="18">
        <v>892</v>
      </c>
      <c r="N69" s="17">
        <v>17</v>
      </c>
      <c r="O69" s="18">
        <v>108</v>
      </c>
      <c r="P69" s="16" t="s">
        <v>107</v>
      </c>
      <c r="Q69" s="16" t="s">
        <v>106</v>
      </c>
    </row>
    <row r="70" spans="1:21" x14ac:dyDescent="0.2">
      <c r="A70" s="3" t="s">
        <v>4</v>
      </c>
      <c r="B70" s="10">
        <v>6</v>
      </c>
      <c r="C70" s="11">
        <v>5</v>
      </c>
      <c r="D70" s="11">
        <v>25</v>
      </c>
      <c r="E70" s="11">
        <v>12</v>
      </c>
      <c r="F70" s="16">
        <v>292</v>
      </c>
      <c r="G70" s="16">
        <v>198</v>
      </c>
      <c r="J70" s="10">
        <v>324</v>
      </c>
      <c r="K70" s="12">
        <v>363</v>
      </c>
      <c r="L70" s="17">
        <v>325</v>
      </c>
      <c r="M70" s="18">
        <v>382</v>
      </c>
      <c r="N70" s="17">
        <v>5</v>
      </c>
      <c r="O70" s="18">
        <v>13</v>
      </c>
      <c r="P70" s="16" t="s">
        <v>108</v>
      </c>
    </row>
    <row r="71" spans="1:21" x14ac:dyDescent="0.2">
      <c r="A71" s="6" t="s">
        <v>43</v>
      </c>
      <c r="B71" s="10">
        <v>43</v>
      </c>
      <c r="C71" s="11">
        <v>63</v>
      </c>
      <c r="D71" s="11">
        <v>78</v>
      </c>
      <c r="E71" s="11">
        <v>103</v>
      </c>
      <c r="F71" s="16">
        <v>461</v>
      </c>
      <c r="G71" s="16">
        <v>586</v>
      </c>
      <c r="H71" s="16"/>
      <c r="I71" s="16"/>
      <c r="J71" s="17">
        <v>472</v>
      </c>
      <c r="K71" s="18">
        <v>897</v>
      </c>
      <c r="L71" s="17">
        <v>716</v>
      </c>
      <c r="M71" s="18">
        <v>1467</v>
      </c>
      <c r="N71" s="17">
        <v>35</v>
      </c>
      <c r="O71" s="18">
        <v>153</v>
      </c>
      <c r="P71" s="16" t="s">
        <v>66</v>
      </c>
    </row>
    <row r="72" spans="1:21" x14ac:dyDescent="0.2">
      <c r="A72" s="5" t="s">
        <v>44</v>
      </c>
      <c r="B72" s="10">
        <v>14</v>
      </c>
      <c r="C72" s="11">
        <v>13</v>
      </c>
      <c r="D72" s="11">
        <v>65</v>
      </c>
      <c r="E72" s="11">
        <v>34</v>
      </c>
      <c r="F72" s="16">
        <v>691</v>
      </c>
      <c r="G72" s="16">
        <v>740</v>
      </c>
      <c r="H72" s="16"/>
      <c r="I72" s="16"/>
      <c r="J72" s="10">
        <v>781</v>
      </c>
      <c r="K72" s="12">
        <v>1063</v>
      </c>
      <c r="L72" s="17">
        <v>1095</v>
      </c>
      <c r="M72" s="18">
        <v>1558</v>
      </c>
      <c r="N72" s="17">
        <v>22</v>
      </c>
      <c r="O72" s="18">
        <v>160</v>
      </c>
      <c r="P72" s="16" t="s">
        <v>110</v>
      </c>
      <c r="Q72" t="s">
        <v>109</v>
      </c>
      <c r="U72" s="9"/>
    </row>
    <row r="73" spans="1:21" x14ac:dyDescent="0.2">
      <c r="A73" s="2" t="s">
        <v>45</v>
      </c>
      <c r="B73" s="10">
        <v>0</v>
      </c>
      <c r="C73" s="11">
        <v>2</v>
      </c>
      <c r="D73" s="11">
        <v>3</v>
      </c>
      <c r="E73" s="11">
        <v>10</v>
      </c>
      <c r="F73" s="16">
        <v>88</v>
      </c>
      <c r="G73" s="16">
        <v>127</v>
      </c>
      <c r="J73" s="10">
        <v>119</v>
      </c>
      <c r="K73" s="12">
        <v>236</v>
      </c>
      <c r="L73" s="17">
        <v>100</v>
      </c>
      <c r="M73" s="18">
        <v>205</v>
      </c>
      <c r="N73" s="17"/>
      <c r="O73" s="18"/>
      <c r="P73" s="16" t="s">
        <v>97</v>
      </c>
      <c r="Q73" t="s">
        <v>111</v>
      </c>
    </row>
    <row r="74" spans="1:21" x14ac:dyDescent="0.2">
      <c r="A74" s="1" t="s">
        <v>81</v>
      </c>
      <c r="B74" s="10">
        <v>0</v>
      </c>
      <c r="C74" s="11">
        <v>0</v>
      </c>
      <c r="D74" s="11"/>
      <c r="E74" s="11"/>
      <c r="F74" s="16">
        <v>0</v>
      </c>
      <c r="G74" s="16">
        <v>0</v>
      </c>
      <c r="J74" s="10">
        <v>146</v>
      </c>
      <c r="K74" s="12">
        <v>42</v>
      </c>
      <c r="L74" s="10">
        <v>117</v>
      </c>
      <c r="M74" s="12">
        <v>40</v>
      </c>
      <c r="N74" s="10"/>
      <c r="O74" s="12"/>
      <c r="P74" s="16" t="s">
        <v>97</v>
      </c>
      <c r="Q74" t="s">
        <v>112</v>
      </c>
    </row>
    <row r="75" spans="1:21" x14ac:dyDescent="0.2">
      <c r="A75" s="2" t="s">
        <v>47</v>
      </c>
      <c r="B75" s="10">
        <v>0</v>
      </c>
      <c r="C75" s="11">
        <v>0</v>
      </c>
      <c r="D75" s="11">
        <v>5</v>
      </c>
      <c r="E75" s="11">
        <v>4</v>
      </c>
      <c r="F75" s="16">
        <v>73</v>
      </c>
      <c r="G75" s="16">
        <v>51</v>
      </c>
      <c r="J75" s="10">
        <v>94</v>
      </c>
      <c r="K75" s="12">
        <v>116</v>
      </c>
      <c r="L75" s="17">
        <v>233</v>
      </c>
      <c r="M75" s="18">
        <v>386</v>
      </c>
      <c r="N75" s="17"/>
      <c r="O75" s="18"/>
      <c r="P75" t="s">
        <v>73</v>
      </c>
    </row>
    <row r="76" spans="1:21" x14ac:dyDescent="0.2">
      <c r="A76" s="5" t="s">
        <v>48</v>
      </c>
      <c r="B76" s="10">
        <v>0</v>
      </c>
      <c r="C76" s="11">
        <v>9</v>
      </c>
      <c r="D76" s="11">
        <v>8</v>
      </c>
      <c r="E76" s="11">
        <v>25</v>
      </c>
      <c r="F76" s="16">
        <v>115</v>
      </c>
      <c r="G76" s="16">
        <v>275</v>
      </c>
      <c r="J76" s="10">
        <v>112</v>
      </c>
      <c r="K76" s="12">
        <v>267</v>
      </c>
      <c r="L76" s="17">
        <v>121</v>
      </c>
      <c r="M76" s="18">
        <v>395</v>
      </c>
      <c r="N76" s="17"/>
      <c r="O76" s="18"/>
      <c r="P76" t="s">
        <v>90</v>
      </c>
    </row>
    <row r="77" spans="1:21" x14ac:dyDescent="0.2">
      <c r="A77" s="4" t="s">
        <v>49</v>
      </c>
      <c r="B77" s="10">
        <v>0</v>
      </c>
      <c r="C77" s="11">
        <v>0</v>
      </c>
      <c r="D77" s="11"/>
      <c r="E77" s="11"/>
      <c r="F77" s="16">
        <v>566</v>
      </c>
      <c r="G77" s="16">
        <v>60</v>
      </c>
      <c r="J77" s="10">
        <v>677</v>
      </c>
      <c r="K77" s="12">
        <v>69</v>
      </c>
      <c r="L77" s="10">
        <v>933</v>
      </c>
      <c r="M77" s="12">
        <v>177</v>
      </c>
      <c r="N77" s="10"/>
      <c r="O77" s="12"/>
      <c r="P77" t="s">
        <v>90</v>
      </c>
    </row>
    <row r="78" spans="1:21" ht="17" thickBot="1" x14ac:dyDescent="0.25">
      <c r="A78" s="3" t="s">
        <v>50</v>
      </c>
      <c r="B78" s="13">
        <v>6</v>
      </c>
      <c r="C78" s="14">
        <v>8</v>
      </c>
      <c r="D78" s="14">
        <v>11</v>
      </c>
      <c r="E78" s="14">
        <v>13</v>
      </c>
      <c r="F78" s="16">
        <v>54</v>
      </c>
      <c r="G78" s="16">
        <v>132</v>
      </c>
      <c r="J78" s="24">
        <v>120</v>
      </c>
      <c r="K78" s="25">
        <v>181</v>
      </c>
      <c r="L78" s="24">
        <v>56</v>
      </c>
      <c r="M78" s="25">
        <v>146</v>
      </c>
      <c r="N78" s="24"/>
      <c r="O78" s="25"/>
      <c r="P78" t="s">
        <v>90</v>
      </c>
    </row>
    <row r="79" spans="1:21" x14ac:dyDescent="0.2">
      <c r="A79" s="8" t="s">
        <v>52</v>
      </c>
      <c r="B79">
        <f>SUM(B36:B78)</f>
        <v>379</v>
      </c>
      <c r="C79">
        <f>SUM(C36:C78)</f>
        <v>576</v>
      </c>
      <c r="F79">
        <f>SUM(F36:F78)</f>
        <v>15088</v>
      </c>
      <c r="G79">
        <f>SUM(G36:G78)</f>
        <v>16060</v>
      </c>
      <c r="J79">
        <f t="shared" ref="J79" si="0">SUM(J36:J78)</f>
        <v>17875</v>
      </c>
      <c r="K79">
        <f t="shared" ref="K79" si="1">SUM(K36:K78)</f>
        <v>23160</v>
      </c>
      <c r="L79">
        <f t="shared" ref="L79" si="2">SUM(L36:L78)</f>
        <v>22476</v>
      </c>
      <c r="M79">
        <f t="shared" ref="M79:O79" si="3">SUM(M36:M78)</f>
        <v>33497</v>
      </c>
      <c r="N79">
        <f t="shared" si="3"/>
        <v>397</v>
      </c>
      <c r="O79">
        <f t="shared" si="3"/>
        <v>2094</v>
      </c>
    </row>
    <row r="81" spans="1:16" x14ac:dyDescent="0.2">
      <c r="A81" t="s">
        <v>53</v>
      </c>
      <c r="B81">
        <v>168</v>
      </c>
      <c r="C81">
        <v>59</v>
      </c>
    </row>
    <row r="82" spans="1:16" x14ac:dyDescent="0.2">
      <c r="A82" t="s">
        <v>74</v>
      </c>
      <c r="B82">
        <v>5399</v>
      </c>
      <c r="C82">
        <v>2817</v>
      </c>
      <c r="P82" t="s">
        <v>75</v>
      </c>
    </row>
    <row r="86" spans="1:16" ht="41" customHeight="1" x14ac:dyDescent="0.2">
      <c r="A86" t="s">
        <v>79</v>
      </c>
      <c r="B86" s="39" t="s">
        <v>76</v>
      </c>
      <c r="C86" s="39"/>
      <c r="D86" s="40" t="s">
        <v>60</v>
      </c>
      <c r="E86" s="40"/>
    </row>
    <row r="87" spans="1:16" x14ac:dyDescent="0.2">
      <c r="B87" s="31" t="s">
        <v>5</v>
      </c>
      <c r="C87" s="31" t="s">
        <v>6</v>
      </c>
      <c r="D87" s="31" t="s">
        <v>5</v>
      </c>
      <c r="E87" s="31" t="s">
        <v>6</v>
      </c>
    </row>
    <row r="88" spans="1:16" x14ac:dyDescent="0.2">
      <c r="A88" s="32" t="s">
        <v>14</v>
      </c>
      <c r="B88" s="30" t="str">
        <f>IF(AND(F36&lt;&gt;0,L36&lt;&gt;0),F36/L36,"na")</f>
        <v>na</v>
      </c>
      <c r="C88" s="30" t="str">
        <f>IF(AND(G36&lt;&gt;0,M36&lt;&gt;0),G36/M36,"na")</f>
        <v>na</v>
      </c>
      <c r="D88" s="30">
        <f>IF(AND(J36&lt;&gt;0,L36&lt;&gt;0),J36/L36,"na")</f>
        <v>8.75</v>
      </c>
      <c r="E88" s="30">
        <f>IF(AND(K36&lt;&gt;0,M36&lt;&gt;0),K36/M36,"na")</f>
        <v>2</v>
      </c>
    </row>
    <row r="89" spans="1:16" x14ac:dyDescent="0.2">
      <c r="A89" s="33" t="s">
        <v>15</v>
      </c>
      <c r="B89" s="30">
        <f t="shared" ref="B89:B130" si="4">IF(AND(F37&lt;&gt;0,L37&lt;&gt;0),F37/L37,"na")</f>
        <v>0.52185792349726778</v>
      </c>
      <c r="C89" s="30">
        <f t="shared" ref="C89:C130" si="5">IF(AND(G37&lt;&gt;0,M37&lt;&gt;0),G37/M37,"na")</f>
        <v>0.508421052631579</v>
      </c>
      <c r="D89" s="30">
        <f t="shared" ref="D89:D130" si="6">IF(AND(J37&lt;&gt;0,L37&lt;&gt;0),J37/L37,"na")</f>
        <v>0.82923497267759561</v>
      </c>
      <c r="E89" s="30">
        <f t="shared" ref="E89:E130" si="7">IF(AND(K37&lt;&gt;0,M37&lt;&gt;0),K37/M37,"na")</f>
        <v>0.57684210526315793</v>
      </c>
    </row>
    <row r="90" spans="1:16" x14ac:dyDescent="0.2">
      <c r="A90" s="32" t="s">
        <v>16</v>
      </c>
      <c r="B90" s="30">
        <f t="shared" si="4"/>
        <v>0.7359882005899705</v>
      </c>
      <c r="C90" s="30">
        <f t="shared" si="5"/>
        <v>0.39441535776614312</v>
      </c>
      <c r="D90" s="30">
        <f t="shared" si="6"/>
        <v>0.77286135693215341</v>
      </c>
      <c r="E90" s="30">
        <f t="shared" si="7"/>
        <v>0.47643979057591623</v>
      </c>
    </row>
    <row r="91" spans="1:16" x14ac:dyDescent="0.2">
      <c r="A91" s="33" t="s">
        <v>17</v>
      </c>
      <c r="B91" s="30">
        <f t="shared" si="4"/>
        <v>1.0217391304347827</v>
      </c>
      <c r="C91" s="30">
        <f t="shared" si="5"/>
        <v>0.55454545454545456</v>
      </c>
      <c r="D91" s="30">
        <f t="shared" si="6"/>
        <v>1.1086956521739131</v>
      </c>
      <c r="E91" s="30">
        <f t="shared" si="7"/>
        <v>1.1818181818181819</v>
      </c>
    </row>
    <row r="92" spans="1:16" x14ac:dyDescent="0.2">
      <c r="A92" s="34" t="s">
        <v>18</v>
      </c>
      <c r="B92" s="30">
        <f t="shared" si="4"/>
        <v>0.64451827242524917</v>
      </c>
      <c r="C92" s="30">
        <f t="shared" si="5"/>
        <v>0.43758300132802125</v>
      </c>
      <c r="D92" s="30">
        <f t="shared" si="6"/>
        <v>0.69767441860465118</v>
      </c>
      <c r="E92" s="30">
        <f t="shared" si="7"/>
        <v>0.57304116865869859</v>
      </c>
    </row>
    <row r="93" spans="1:16" x14ac:dyDescent="0.2">
      <c r="A93" s="33" t="s">
        <v>19</v>
      </c>
      <c r="B93" s="30">
        <f t="shared" si="4"/>
        <v>9.1324200913242004E-2</v>
      </c>
      <c r="C93" s="30">
        <f t="shared" si="5"/>
        <v>8.5551330798479083E-2</v>
      </c>
      <c r="D93" s="30">
        <f t="shared" si="6"/>
        <v>0.37442922374429222</v>
      </c>
      <c r="E93" s="30">
        <f t="shared" si="7"/>
        <v>0.28707224334600762</v>
      </c>
    </row>
    <row r="94" spans="1:16" x14ac:dyDescent="0.2">
      <c r="A94" s="34" t="s">
        <v>20</v>
      </c>
      <c r="B94" s="30">
        <f t="shared" si="4"/>
        <v>0.69518716577540107</v>
      </c>
      <c r="C94" s="30">
        <f t="shared" si="5"/>
        <v>0.6</v>
      </c>
      <c r="D94" s="30">
        <f t="shared" si="6"/>
        <v>0.81283422459893051</v>
      </c>
      <c r="E94" s="30">
        <f t="shared" si="7"/>
        <v>0.89</v>
      </c>
    </row>
    <row r="95" spans="1:16" x14ac:dyDescent="0.2">
      <c r="A95" s="35" t="s">
        <v>21</v>
      </c>
      <c r="B95" s="30">
        <f t="shared" si="4"/>
        <v>0.82235294117647062</v>
      </c>
      <c r="C95" s="30">
        <f t="shared" si="5"/>
        <v>0.61717352415026838</v>
      </c>
      <c r="D95" s="30">
        <f t="shared" si="6"/>
        <v>0.89882352941176469</v>
      </c>
      <c r="E95" s="30">
        <f t="shared" si="7"/>
        <v>0.73524150268336319</v>
      </c>
    </row>
    <row r="96" spans="1:16" x14ac:dyDescent="0.2">
      <c r="A96" s="36" t="s">
        <v>22</v>
      </c>
      <c r="B96" s="30">
        <f t="shared" si="4"/>
        <v>0.81716417910447758</v>
      </c>
      <c r="C96" s="30">
        <f t="shared" si="5"/>
        <v>0.53424657534246578</v>
      </c>
      <c r="D96" s="30">
        <f t="shared" si="6"/>
        <v>0.85447761194029848</v>
      </c>
      <c r="E96" s="30">
        <f t="shared" si="7"/>
        <v>0.67808219178082196</v>
      </c>
    </row>
    <row r="97" spans="1:5" x14ac:dyDescent="0.2">
      <c r="A97" s="33" t="s">
        <v>23</v>
      </c>
      <c r="B97" s="30">
        <f t="shared" si="4"/>
        <v>0.69366197183098588</v>
      </c>
      <c r="C97" s="30">
        <f t="shared" si="5"/>
        <v>0.73522458628841603</v>
      </c>
      <c r="D97" s="30">
        <f t="shared" si="6"/>
        <v>0.88732394366197187</v>
      </c>
      <c r="E97" s="30">
        <f t="shared" si="7"/>
        <v>0.57919621749408978</v>
      </c>
    </row>
    <row r="98" spans="1:5" x14ac:dyDescent="0.2">
      <c r="A98" s="36" t="s">
        <v>24</v>
      </c>
      <c r="B98" s="30">
        <f t="shared" si="4"/>
        <v>0.80575539568345322</v>
      </c>
      <c r="C98" s="30">
        <f t="shared" si="5"/>
        <v>0.62167689161554196</v>
      </c>
      <c r="D98" s="30">
        <f t="shared" si="6"/>
        <v>0.90287769784172667</v>
      </c>
      <c r="E98" s="30">
        <f t="shared" si="7"/>
        <v>0.75869120654396727</v>
      </c>
    </row>
    <row r="99" spans="1:5" x14ac:dyDescent="0.2">
      <c r="A99" s="37" t="s">
        <v>25</v>
      </c>
      <c r="B99" s="30">
        <f t="shared" si="4"/>
        <v>0.51635514018691586</v>
      </c>
      <c r="C99" s="30">
        <f t="shared" si="5"/>
        <v>0.32616940581542353</v>
      </c>
      <c r="D99" s="30">
        <f t="shared" si="6"/>
        <v>0.68224299065420557</v>
      </c>
      <c r="E99" s="30">
        <f t="shared" si="7"/>
        <v>0.68268015170670038</v>
      </c>
    </row>
    <row r="100" spans="1:5" x14ac:dyDescent="0.2">
      <c r="A100" s="32" t="s">
        <v>26</v>
      </c>
      <c r="B100" s="30">
        <f t="shared" si="4"/>
        <v>1.1698312236286921</v>
      </c>
      <c r="C100" s="30">
        <f t="shared" si="5"/>
        <v>0.75041597337770383</v>
      </c>
      <c r="D100" s="30">
        <f t="shared" si="6"/>
        <v>0.879746835443038</v>
      </c>
      <c r="E100" s="30">
        <f t="shared" si="7"/>
        <v>0.68552412645590677</v>
      </c>
    </row>
    <row r="101" spans="1:5" x14ac:dyDescent="0.2">
      <c r="A101" s="35" t="s">
        <v>27</v>
      </c>
      <c r="B101" s="30">
        <f t="shared" si="4"/>
        <v>1</v>
      </c>
      <c r="C101" s="30" t="str">
        <f t="shared" si="5"/>
        <v>na</v>
      </c>
      <c r="D101" s="30">
        <f t="shared" si="6"/>
        <v>2.5</v>
      </c>
      <c r="E101" s="30">
        <f t="shared" si="7"/>
        <v>1</v>
      </c>
    </row>
    <row r="102" spans="1:5" x14ac:dyDescent="0.2">
      <c r="A102" s="34" t="s">
        <v>28</v>
      </c>
      <c r="B102" s="30">
        <f t="shared" si="4"/>
        <v>1.0816326530612246</v>
      </c>
      <c r="C102" s="30">
        <f t="shared" si="5"/>
        <v>0.77075098814229248</v>
      </c>
      <c r="D102" s="30">
        <f t="shared" si="6"/>
        <v>1.453061224489796</v>
      </c>
      <c r="E102" s="30">
        <f t="shared" si="7"/>
        <v>1.5454545454545454</v>
      </c>
    </row>
    <row r="103" spans="1:5" x14ac:dyDescent="0.2">
      <c r="A103" s="37" t="s">
        <v>29</v>
      </c>
      <c r="B103" s="30">
        <f t="shared" si="4"/>
        <v>0.54761904761904767</v>
      </c>
      <c r="C103" s="30">
        <f t="shared" si="5"/>
        <v>0.40114285714285713</v>
      </c>
      <c r="D103" s="30">
        <f t="shared" si="6"/>
        <v>0.61825396825396828</v>
      </c>
      <c r="E103" s="30">
        <f t="shared" si="7"/>
        <v>0.60228571428571431</v>
      </c>
    </row>
    <row r="104" spans="1:5" x14ac:dyDescent="0.2">
      <c r="A104" s="34" t="s">
        <v>1</v>
      </c>
      <c r="B104" s="30">
        <f t="shared" si="4"/>
        <v>0.69097222222222221</v>
      </c>
      <c r="C104" s="30">
        <f t="shared" si="5"/>
        <v>0.50931051836940111</v>
      </c>
      <c r="D104" s="30">
        <f t="shared" si="6"/>
        <v>0.83796296296296291</v>
      </c>
      <c r="E104" s="30">
        <f t="shared" si="7"/>
        <v>0.80473074987418214</v>
      </c>
    </row>
    <row r="105" spans="1:5" x14ac:dyDescent="0.2">
      <c r="A105" s="33" t="s">
        <v>30</v>
      </c>
      <c r="B105" s="30">
        <f t="shared" si="4"/>
        <v>0.47761194029850745</v>
      </c>
      <c r="C105" s="30">
        <f t="shared" si="5"/>
        <v>0.7119341563786008</v>
      </c>
      <c r="D105" s="30">
        <f t="shared" si="6"/>
        <v>1.0776119402985074</v>
      </c>
      <c r="E105" s="30">
        <f t="shared" si="7"/>
        <v>1.0699588477366255</v>
      </c>
    </row>
    <row r="106" spans="1:5" x14ac:dyDescent="0.2">
      <c r="A106" s="34" t="s">
        <v>31</v>
      </c>
      <c r="B106" s="30">
        <f t="shared" si="4"/>
        <v>0.34064785788923718</v>
      </c>
      <c r="C106" s="30">
        <f t="shared" si="5"/>
        <v>0.40654952076677314</v>
      </c>
      <c r="D106" s="30">
        <f t="shared" si="6"/>
        <v>0.83281086729362597</v>
      </c>
      <c r="E106" s="30">
        <f t="shared" si="7"/>
        <v>0.79552715654952078</v>
      </c>
    </row>
    <row r="107" spans="1:5" x14ac:dyDescent="0.2">
      <c r="A107" s="35" t="s">
        <v>0</v>
      </c>
      <c r="B107" s="30">
        <f t="shared" si="4"/>
        <v>0.8830570902394107</v>
      </c>
      <c r="C107" s="30">
        <f t="shared" si="5"/>
        <v>0.660377358490566</v>
      </c>
      <c r="D107" s="30">
        <f t="shared" si="6"/>
        <v>0.93186003683241247</v>
      </c>
      <c r="E107" s="30">
        <f t="shared" si="7"/>
        <v>0.80013976240391338</v>
      </c>
    </row>
    <row r="108" spans="1:5" x14ac:dyDescent="0.2">
      <c r="A108" s="34" t="s">
        <v>32</v>
      </c>
      <c r="B108" s="30">
        <f t="shared" si="4"/>
        <v>0.62790697674418605</v>
      </c>
      <c r="C108" s="30">
        <f t="shared" si="5"/>
        <v>0.36852207293666028</v>
      </c>
      <c r="D108" s="30">
        <f t="shared" si="6"/>
        <v>0.7441860465116279</v>
      </c>
      <c r="E108" s="30">
        <f t="shared" si="7"/>
        <v>0.63147792706333972</v>
      </c>
    </row>
    <row r="109" spans="1:5" x14ac:dyDescent="0.2">
      <c r="A109" s="33" t="s">
        <v>33</v>
      </c>
      <c r="B109" s="30">
        <f t="shared" si="4"/>
        <v>0.52840300107181137</v>
      </c>
      <c r="C109" s="30">
        <f t="shared" si="5"/>
        <v>0.35909355026147588</v>
      </c>
      <c r="D109" s="30">
        <f t="shared" si="6"/>
        <v>0.71275455519828512</v>
      </c>
      <c r="E109" s="30">
        <f t="shared" si="7"/>
        <v>0.58570598489250436</v>
      </c>
    </row>
    <row r="110" spans="1:5" x14ac:dyDescent="0.2">
      <c r="A110" s="36" t="s">
        <v>34</v>
      </c>
      <c r="B110" s="30">
        <f t="shared" si="4"/>
        <v>0.71727019498607247</v>
      </c>
      <c r="C110" s="30">
        <f t="shared" si="5"/>
        <v>0.44638403990024939</v>
      </c>
      <c r="D110" s="30">
        <f t="shared" si="6"/>
        <v>0.81476323119777161</v>
      </c>
      <c r="E110" s="30">
        <f t="shared" si="7"/>
        <v>0.57605985037406482</v>
      </c>
    </row>
    <row r="111" spans="1:5" x14ac:dyDescent="0.2">
      <c r="A111" s="37" t="s">
        <v>35</v>
      </c>
      <c r="B111" s="30">
        <f t="shared" si="4"/>
        <v>0.8112582781456954</v>
      </c>
      <c r="C111" s="30">
        <f t="shared" si="5"/>
        <v>0.53650793650793649</v>
      </c>
      <c r="D111" s="30">
        <f t="shared" si="6"/>
        <v>0.86754966887417218</v>
      </c>
      <c r="E111" s="30">
        <f t="shared" si="7"/>
        <v>0.86349206349206353</v>
      </c>
    </row>
    <row r="112" spans="1:5" x14ac:dyDescent="0.2">
      <c r="A112" s="34" t="s">
        <v>3</v>
      </c>
      <c r="B112" s="30">
        <f t="shared" si="4"/>
        <v>0.57322175732217573</v>
      </c>
      <c r="C112" s="30">
        <f t="shared" si="5"/>
        <v>0.4698181818181818</v>
      </c>
      <c r="D112" s="30">
        <f t="shared" si="6"/>
        <v>0.63389121338912136</v>
      </c>
      <c r="E112" s="30">
        <f t="shared" si="7"/>
        <v>0.63709090909090904</v>
      </c>
    </row>
    <row r="113" spans="1:5" x14ac:dyDescent="0.2">
      <c r="A113" s="33" t="s">
        <v>36</v>
      </c>
      <c r="B113" s="30">
        <f t="shared" si="4"/>
        <v>0.62269129287598945</v>
      </c>
      <c r="C113" s="30">
        <f t="shared" si="5"/>
        <v>0.53961456102783723</v>
      </c>
      <c r="D113" s="30">
        <f t="shared" si="6"/>
        <v>0.82321899736147752</v>
      </c>
      <c r="E113" s="30">
        <f t="shared" si="7"/>
        <v>0.92933618843683086</v>
      </c>
    </row>
    <row r="114" spans="1:5" x14ac:dyDescent="0.2">
      <c r="A114" s="36" t="s">
        <v>37</v>
      </c>
      <c r="B114" s="30">
        <f t="shared" si="4"/>
        <v>0.42009132420091322</v>
      </c>
      <c r="C114" s="30">
        <f t="shared" si="5"/>
        <v>0.46385542168674698</v>
      </c>
      <c r="D114" s="30">
        <f t="shared" si="6"/>
        <v>0.60502283105022836</v>
      </c>
      <c r="E114" s="30">
        <f t="shared" si="7"/>
        <v>0.57028112449799195</v>
      </c>
    </row>
    <row r="115" spans="1:5" x14ac:dyDescent="0.2">
      <c r="A115" s="38" t="s">
        <v>54</v>
      </c>
      <c r="B115" s="30">
        <f t="shared" si="4"/>
        <v>0.55005753739930952</v>
      </c>
      <c r="C115" s="30">
        <f t="shared" si="5"/>
        <v>0.27802690582959644</v>
      </c>
      <c r="D115" s="30">
        <f t="shared" si="6"/>
        <v>0.78596087456846953</v>
      </c>
      <c r="E115" s="30">
        <f t="shared" si="7"/>
        <v>0.59064702114029466</v>
      </c>
    </row>
    <row r="116" spans="1:5" x14ac:dyDescent="0.2">
      <c r="A116" s="34" t="s">
        <v>38</v>
      </c>
      <c r="B116" s="30">
        <f t="shared" si="4"/>
        <v>0.78142076502732238</v>
      </c>
      <c r="C116" s="30">
        <f t="shared" si="5"/>
        <v>0.50751879699248126</v>
      </c>
      <c r="D116" s="30">
        <f t="shared" si="6"/>
        <v>0.80327868852459017</v>
      </c>
      <c r="E116" s="30">
        <f t="shared" si="7"/>
        <v>0.70864661654135341</v>
      </c>
    </row>
    <row r="117" spans="1:5" x14ac:dyDescent="0.2">
      <c r="A117" s="33" t="s">
        <v>39</v>
      </c>
      <c r="B117" s="30">
        <f t="shared" si="4"/>
        <v>0.79130434782608694</v>
      </c>
      <c r="C117" s="30">
        <f t="shared" si="5"/>
        <v>0.57000663570006638</v>
      </c>
      <c r="D117" s="30">
        <f t="shared" si="6"/>
        <v>0.90434782608695652</v>
      </c>
      <c r="E117" s="30">
        <f t="shared" si="7"/>
        <v>0.7969475779694758</v>
      </c>
    </row>
    <row r="118" spans="1:5" x14ac:dyDescent="0.2">
      <c r="A118" s="34" t="s">
        <v>40</v>
      </c>
      <c r="B118" s="30">
        <f t="shared" si="4"/>
        <v>0.90683229813664601</v>
      </c>
      <c r="C118" s="30">
        <f t="shared" si="5"/>
        <v>0.97297297297297303</v>
      </c>
      <c r="D118" s="30">
        <f t="shared" si="6"/>
        <v>0.32919254658385094</v>
      </c>
      <c r="E118" s="30">
        <f t="shared" si="7"/>
        <v>0.30810810810810813</v>
      </c>
    </row>
    <row r="119" spans="1:5" x14ac:dyDescent="0.2">
      <c r="A119" s="37" t="s">
        <v>41</v>
      </c>
      <c r="B119" s="30">
        <f t="shared" si="4"/>
        <v>0.67796610169491522</v>
      </c>
      <c r="C119" s="30">
        <f t="shared" si="5"/>
        <v>0.55913978494623651</v>
      </c>
      <c r="D119" s="30">
        <f t="shared" si="6"/>
        <v>0.70998116760828622</v>
      </c>
      <c r="E119" s="30">
        <f t="shared" si="7"/>
        <v>0.7538829151732378</v>
      </c>
    </row>
    <row r="120" spans="1:5" x14ac:dyDescent="0.2">
      <c r="A120" s="36" t="s">
        <v>42</v>
      </c>
      <c r="B120" s="30">
        <f t="shared" si="4"/>
        <v>0.75886524822695034</v>
      </c>
      <c r="C120" s="30">
        <f t="shared" si="5"/>
        <v>0.53689167974882257</v>
      </c>
      <c r="D120" s="30">
        <f t="shared" si="6"/>
        <v>0.82168186423505574</v>
      </c>
      <c r="E120" s="30">
        <f t="shared" si="7"/>
        <v>0.77629513343799061</v>
      </c>
    </row>
    <row r="121" spans="1:5" x14ac:dyDescent="0.2">
      <c r="A121" s="37" t="s">
        <v>51</v>
      </c>
      <c r="B121" s="30">
        <f t="shared" si="4"/>
        <v>0.71471471471471471</v>
      </c>
      <c r="C121" s="30">
        <f t="shared" si="5"/>
        <v>0.547085201793722</v>
      </c>
      <c r="D121" s="30">
        <f t="shared" si="6"/>
        <v>0.8213213213213213</v>
      </c>
      <c r="E121" s="30">
        <f t="shared" si="7"/>
        <v>0.8094170403587444</v>
      </c>
    </row>
    <row r="122" spans="1:5" x14ac:dyDescent="0.2">
      <c r="A122" s="34" t="s">
        <v>4</v>
      </c>
      <c r="B122" s="30">
        <f t="shared" si="4"/>
        <v>0.89846153846153842</v>
      </c>
      <c r="C122" s="30">
        <f t="shared" si="5"/>
        <v>0.51832460732984298</v>
      </c>
      <c r="D122" s="30">
        <f t="shared" si="6"/>
        <v>0.99692307692307691</v>
      </c>
      <c r="E122" s="30">
        <f t="shared" si="7"/>
        <v>0.95026178010471207</v>
      </c>
    </row>
    <row r="123" spans="1:5" x14ac:dyDescent="0.2">
      <c r="A123" s="37" t="s">
        <v>43</v>
      </c>
      <c r="B123" s="30">
        <f t="shared" si="4"/>
        <v>0.6438547486033519</v>
      </c>
      <c r="C123" s="30">
        <f t="shared" si="5"/>
        <v>0.39945466939331969</v>
      </c>
      <c r="D123" s="30">
        <f t="shared" si="6"/>
        <v>0.65921787709497204</v>
      </c>
      <c r="E123" s="30">
        <f t="shared" si="7"/>
        <v>0.61145194274028625</v>
      </c>
    </row>
    <row r="124" spans="1:5" x14ac:dyDescent="0.2">
      <c r="A124" s="36" t="s">
        <v>44</v>
      </c>
      <c r="B124" s="30">
        <f t="shared" si="4"/>
        <v>0.63105022831050228</v>
      </c>
      <c r="C124" s="30">
        <f t="shared" si="5"/>
        <v>0.47496790757381258</v>
      </c>
      <c r="D124" s="30">
        <f t="shared" si="6"/>
        <v>0.71324200913242009</v>
      </c>
      <c r="E124" s="30">
        <f t="shared" si="7"/>
        <v>0.68228498074454424</v>
      </c>
    </row>
    <row r="125" spans="1:5" x14ac:dyDescent="0.2">
      <c r="A125" s="33" t="s">
        <v>45</v>
      </c>
      <c r="B125" s="30">
        <f t="shared" si="4"/>
        <v>0.88</v>
      </c>
      <c r="C125" s="30">
        <f t="shared" si="5"/>
        <v>0.61951219512195121</v>
      </c>
      <c r="D125" s="30">
        <f t="shared" si="6"/>
        <v>1.19</v>
      </c>
      <c r="E125" s="30">
        <f t="shared" si="7"/>
        <v>1.1512195121951219</v>
      </c>
    </row>
    <row r="126" spans="1:5" x14ac:dyDescent="0.2">
      <c r="A126" s="32" t="s">
        <v>81</v>
      </c>
      <c r="B126" s="30" t="str">
        <f t="shared" si="4"/>
        <v>na</v>
      </c>
      <c r="C126" s="30" t="str">
        <f t="shared" si="5"/>
        <v>na</v>
      </c>
      <c r="D126" s="30">
        <f t="shared" si="6"/>
        <v>1.2478632478632479</v>
      </c>
      <c r="E126" s="30">
        <f t="shared" si="7"/>
        <v>1.05</v>
      </c>
    </row>
    <row r="127" spans="1:5" x14ac:dyDescent="0.2">
      <c r="A127" s="33" t="s">
        <v>47</v>
      </c>
      <c r="B127" s="30">
        <f t="shared" si="4"/>
        <v>0.31330472103004292</v>
      </c>
      <c r="C127" s="30">
        <f t="shared" si="5"/>
        <v>0.13212435233160622</v>
      </c>
      <c r="D127" s="30">
        <f t="shared" si="6"/>
        <v>0.40343347639484978</v>
      </c>
      <c r="E127" s="30">
        <f t="shared" si="7"/>
        <v>0.30051813471502592</v>
      </c>
    </row>
    <row r="128" spans="1:5" x14ac:dyDescent="0.2">
      <c r="A128" s="36" t="s">
        <v>48</v>
      </c>
      <c r="B128" s="30">
        <f t="shared" si="4"/>
        <v>0.95041322314049592</v>
      </c>
      <c r="C128" s="30">
        <f t="shared" si="5"/>
        <v>0.69620253164556967</v>
      </c>
      <c r="D128" s="30">
        <f t="shared" si="6"/>
        <v>0.92561983471074383</v>
      </c>
      <c r="E128" s="30">
        <f t="shared" si="7"/>
        <v>0.67594936708860764</v>
      </c>
    </row>
    <row r="129" spans="1:5" x14ac:dyDescent="0.2">
      <c r="A129" s="35" t="s">
        <v>49</v>
      </c>
      <c r="B129" s="30">
        <f t="shared" si="4"/>
        <v>0.60664523043944263</v>
      </c>
      <c r="C129" s="30">
        <f t="shared" si="5"/>
        <v>0.33898305084745761</v>
      </c>
      <c r="D129" s="30">
        <f t="shared" si="6"/>
        <v>0.72561629153269025</v>
      </c>
      <c r="E129" s="30">
        <f t="shared" si="7"/>
        <v>0.38983050847457629</v>
      </c>
    </row>
    <row r="130" spans="1:5" x14ac:dyDescent="0.2">
      <c r="A130" s="34" t="s">
        <v>50</v>
      </c>
      <c r="B130" s="30">
        <f t="shared" si="4"/>
        <v>0.9642857142857143</v>
      </c>
      <c r="C130" s="30">
        <f t="shared" si="5"/>
        <v>0.90410958904109584</v>
      </c>
      <c r="D130" s="30">
        <f t="shared" si="6"/>
        <v>2.1428571428571428</v>
      </c>
      <c r="E130" s="30">
        <f t="shared" si="7"/>
        <v>1.2397260273972603</v>
      </c>
    </row>
    <row r="132" spans="1:5" ht="17" x14ac:dyDescent="0.2">
      <c r="B132" s="50" t="s">
        <v>85</v>
      </c>
      <c r="C132" t="s">
        <v>82</v>
      </c>
    </row>
    <row r="133" spans="1:5" ht="20" x14ac:dyDescent="0.2">
      <c r="A133" s="32" t="s">
        <v>14</v>
      </c>
      <c r="B133" s="49">
        <v>60202650</v>
      </c>
      <c r="C133" t="s">
        <v>83</v>
      </c>
    </row>
    <row r="134" spans="1:5" ht="20" x14ac:dyDescent="0.2">
      <c r="A134" s="33" t="s">
        <v>15</v>
      </c>
      <c r="B134" s="49">
        <v>60073336</v>
      </c>
      <c r="C134" t="s">
        <v>84</v>
      </c>
    </row>
    <row r="135" spans="1:5" ht="20" x14ac:dyDescent="0.2">
      <c r="A135" s="32" t="s">
        <v>16</v>
      </c>
      <c r="B135" s="49">
        <v>60062760</v>
      </c>
      <c r="C135" t="s">
        <v>84</v>
      </c>
    </row>
    <row r="136" spans="1:5" ht="20" x14ac:dyDescent="0.2">
      <c r="A136" s="33" t="s">
        <v>17</v>
      </c>
      <c r="B136" s="49">
        <v>60122762</v>
      </c>
      <c r="C136" t="s">
        <v>83</v>
      </c>
    </row>
    <row r="137" spans="1:5" ht="20" x14ac:dyDescent="0.2">
      <c r="A137" s="34" t="s">
        <v>18</v>
      </c>
      <c r="B137" s="49">
        <v>60122064</v>
      </c>
      <c r="C137" t="s">
        <v>83</v>
      </c>
    </row>
    <row r="138" spans="1:5" ht="20" x14ac:dyDescent="0.2">
      <c r="A138" s="33" t="s">
        <v>19</v>
      </c>
      <c r="B138" s="49">
        <v>60105786</v>
      </c>
      <c r="C138" t="s">
        <v>83</v>
      </c>
    </row>
    <row r="139" spans="1:5" x14ac:dyDescent="0.2">
      <c r="A139" s="34" t="s">
        <v>20</v>
      </c>
    </row>
    <row r="140" spans="1:5" ht="20" x14ac:dyDescent="0.2">
      <c r="A140" s="35" t="s">
        <v>21</v>
      </c>
      <c r="B140" s="49">
        <v>60104170</v>
      </c>
    </row>
    <row r="141" spans="1:5" x14ac:dyDescent="0.2">
      <c r="A141" s="36" t="s">
        <v>22</v>
      </c>
    </row>
    <row r="142" spans="1:5" x14ac:dyDescent="0.2">
      <c r="A142" s="33" t="s">
        <v>23</v>
      </c>
    </row>
    <row r="143" spans="1:5" x14ac:dyDescent="0.2">
      <c r="A143" s="36" t="s">
        <v>24</v>
      </c>
    </row>
    <row r="144" spans="1:5" x14ac:dyDescent="0.2">
      <c r="A144" s="37" t="s">
        <v>25</v>
      </c>
    </row>
    <row r="145" spans="1:1" x14ac:dyDescent="0.2">
      <c r="A145" s="32" t="s">
        <v>26</v>
      </c>
    </row>
    <row r="146" spans="1:1" x14ac:dyDescent="0.2">
      <c r="A146" s="35" t="s">
        <v>27</v>
      </c>
    </row>
    <row r="147" spans="1:1" x14ac:dyDescent="0.2">
      <c r="A147" s="34" t="s">
        <v>28</v>
      </c>
    </row>
    <row r="148" spans="1:1" x14ac:dyDescent="0.2">
      <c r="A148" s="37" t="s">
        <v>29</v>
      </c>
    </row>
    <row r="149" spans="1:1" x14ac:dyDescent="0.2">
      <c r="A149" s="34" t="s">
        <v>1</v>
      </c>
    </row>
    <row r="150" spans="1:1" x14ac:dyDescent="0.2">
      <c r="A150" s="33" t="s">
        <v>30</v>
      </c>
    </row>
    <row r="151" spans="1:1" x14ac:dyDescent="0.2">
      <c r="A151" s="34" t="s">
        <v>31</v>
      </c>
    </row>
    <row r="152" spans="1:1" x14ac:dyDescent="0.2">
      <c r="A152" s="35" t="s">
        <v>0</v>
      </c>
    </row>
    <row r="153" spans="1:1" x14ac:dyDescent="0.2">
      <c r="A153" s="34" t="s">
        <v>32</v>
      </c>
    </row>
    <row r="154" spans="1:1" x14ac:dyDescent="0.2">
      <c r="A154" s="33" t="s">
        <v>33</v>
      </c>
    </row>
    <row r="155" spans="1:1" x14ac:dyDescent="0.2">
      <c r="A155" s="36" t="s">
        <v>34</v>
      </c>
    </row>
    <row r="156" spans="1:1" x14ac:dyDescent="0.2">
      <c r="A156" s="37" t="s">
        <v>35</v>
      </c>
    </row>
    <row r="157" spans="1:1" x14ac:dyDescent="0.2">
      <c r="A157" s="34" t="s">
        <v>3</v>
      </c>
    </row>
    <row r="158" spans="1:1" x14ac:dyDescent="0.2">
      <c r="A158" s="33" t="s">
        <v>36</v>
      </c>
    </row>
    <row r="159" spans="1:1" x14ac:dyDescent="0.2">
      <c r="A159" s="36" t="s">
        <v>37</v>
      </c>
    </row>
    <row r="160" spans="1:1" x14ac:dyDescent="0.2">
      <c r="A160" s="38" t="s">
        <v>54</v>
      </c>
    </row>
    <row r="161" spans="1:1" x14ac:dyDescent="0.2">
      <c r="A161" s="34" t="s">
        <v>38</v>
      </c>
    </row>
    <row r="162" spans="1:1" x14ac:dyDescent="0.2">
      <c r="A162" s="33" t="s">
        <v>39</v>
      </c>
    </row>
    <row r="163" spans="1:1" x14ac:dyDescent="0.2">
      <c r="A163" s="34" t="s">
        <v>40</v>
      </c>
    </row>
    <row r="164" spans="1:1" x14ac:dyDescent="0.2">
      <c r="A164" s="37" t="s">
        <v>41</v>
      </c>
    </row>
    <row r="165" spans="1:1" x14ac:dyDescent="0.2">
      <c r="A165" s="36" t="s">
        <v>42</v>
      </c>
    </row>
    <row r="166" spans="1:1" x14ac:dyDescent="0.2">
      <c r="A166" s="37" t="s">
        <v>51</v>
      </c>
    </row>
    <row r="167" spans="1:1" x14ac:dyDescent="0.2">
      <c r="A167" s="34" t="s">
        <v>4</v>
      </c>
    </row>
    <row r="168" spans="1:1" x14ac:dyDescent="0.2">
      <c r="A168" s="37" t="s">
        <v>43</v>
      </c>
    </row>
    <row r="169" spans="1:1" x14ac:dyDescent="0.2">
      <c r="A169" s="36" t="s">
        <v>44</v>
      </c>
    </row>
    <row r="170" spans="1:1" x14ac:dyDescent="0.2">
      <c r="A170" s="33" t="s">
        <v>45</v>
      </c>
    </row>
    <row r="171" spans="1:1" x14ac:dyDescent="0.2">
      <c r="A171" s="32" t="s">
        <v>46</v>
      </c>
    </row>
    <row r="172" spans="1:1" x14ac:dyDescent="0.2">
      <c r="A172" s="33" t="s">
        <v>47</v>
      </c>
    </row>
    <row r="173" spans="1:1" x14ac:dyDescent="0.2">
      <c r="A173" s="36" t="s">
        <v>48</v>
      </c>
    </row>
    <row r="174" spans="1:1" x14ac:dyDescent="0.2">
      <c r="A174" s="35" t="s">
        <v>49</v>
      </c>
    </row>
    <row r="175" spans="1:1" x14ac:dyDescent="0.2">
      <c r="A175" s="34" t="s">
        <v>50</v>
      </c>
    </row>
  </sheetData>
  <mergeCells count="12">
    <mergeCell ref="B86:C86"/>
    <mergeCell ref="D86:E86"/>
    <mergeCell ref="N33:O33"/>
    <mergeCell ref="B34:C34"/>
    <mergeCell ref="D34:E34"/>
    <mergeCell ref="J33:K33"/>
    <mergeCell ref="J34:K34"/>
    <mergeCell ref="L33:M33"/>
    <mergeCell ref="L34:M34"/>
    <mergeCell ref="B33:I33"/>
    <mergeCell ref="H34:I34"/>
    <mergeCell ref="F34:G34"/>
  </mergeCells>
  <conditionalFormatting sqref="B88:E130">
    <cfRule type="colorScale" priority="1">
      <colorScale>
        <cfvo type="num" val="0.5"/>
        <cfvo type="percentile" val="0.8"/>
        <cfvo type="num" val="1.2"/>
        <color rgb="FFFF0000"/>
        <color rgb="FFFFC000"/>
        <color rgb="FF00B050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Patrice Bellot</dc:creator>
  <cp:lastModifiedBy>Patrice Bellot</cp:lastModifiedBy>
  <dcterms:created xsi:type="dcterms:W3CDTF">2022-02-22T13:34:23Z</dcterms:created>
  <dcterms:modified xsi:type="dcterms:W3CDTF">2022-05-01T16:28:07Z</dcterms:modified>
</cp:coreProperties>
</file>