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vmlDrawing1.vml" ContentType="application/vnd.openxmlformats-officedocument.vmlDrawi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ERC_2015_EVAL" sheetId="1" state="visible" r:id="rId2"/>
    <sheet name="ERC_2015_GRANTED" sheetId="2" state="visible" r:id="rId3"/>
    <sheet name="ERC_2015_SuccessRate" sheetId="3" state="visible" r:id="rId4"/>
    <sheet name="The_Interesting_Data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E15" authorId="0">
      <text>
        <r>
          <rPr>
            <sz val="11"/>
            <rFont val="Calibri"/>
            <family val="0"/>
          </rPr>
          <t xml:space="preserve">Estimate based on World Bank data for 2009</t>
        </r>
      </text>
    </comment>
    <comment ref="E17" authorId="0">
      <text>
        <r>
          <rPr>
            <sz val="11"/>
            <rFont val="Calibri"/>
            <family val="0"/>
          </rPr>
          <t xml:space="preserve">Estimate based on World Bank data for 2012</t>
        </r>
      </text>
    </comment>
    <comment ref="E34" authorId="0">
      <text>
        <r>
          <rPr>
            <sz val="11"/>
            <rFont val="Calibri"/>
            <family val="0"/>
          </rPr>
          <t xml:space="preserve">Estimated based on World Bank data in 2014</t>
        </r>
      </text>
    </comment>
  </commentList>
</comments>
</file>

<file path=xl/sharedStrings.xml><?xml version="1.0" encoding="utf-8"?>
<sst xmlns="http://schemas.openxmlformats.org/spreadsheetml/2006/main" count="238" uniqueCount="91">
  <si>
    <t xml:space="preserve">Country</t>
  </si>
  <si>
    <t xml:space="preserve">Starting Grant</t>
  </si>
  <si>
    <t xml:space="preserve">Consolidator Grants</t>
  </si>
  <si>
    <t xml:space="preserve">Advanced Grant</t>
  </si>
  <si>
    <t xml:space="preserve">Proof of Concept</t>
  </si>
  <si>
    <t xml:space="preserve">All new grants (without PoC)</t>
  </si>
  <si>
    <t xml:space="preserve">TOTAL</t>
  </si>
  <si>
    <t xml:space="preserve">Austria</t>
  </si>
  <si>
    <t xml:space="preserve">Belgium</t>
  </si>
  <si>
    <t xml:space="preserve">Bulgaria</t>
  </si>
  <si>
    <t xml:space="preserve">Croatia</t>
  </si>
  <si>
    <t xml:space="preserve">Cyprus</t>
  </si>
  <si>
    <t xml:space="preserve">Czech Republic</t>
  </si>
  <si>
    <t xml:space="preserve">Denmark</t>
  </si>
  <si>
    <t xml:space="preserve">Estonia</t>
  </si>
  <si>
    <t xml:space="preserve">Finland</t>
  </si>
  <si>
    <t xml:space="preserve">France</t>
  </si>
  <si>
    <t xml:space="preserve">Germany</t>
  </si>
  <si>
    <t xml:space="preserve">Greece</t>
  </si>
  <si>
    <t xml:space="preserve">Hungary</t>
  </si>
  <si>
    <t xml:space="preserve">Iceland</t>
  </si>
  <si>
    <t xml:space="preserve">Ireland</t>
  </si>
  <si>
    <t xml:space="preserve">Israel</t>
  </si>
  <si>
    <t xml:space="preserve">Italy</t>
  </si>
  <si>
    <t xml:space="preserve">Lithuania</t>
  </si>
  <si>
    <t xml:space="preserve">Luxembourg</t>
  </si>
  <si>
    <t xml:space="preserve">Malta</t>
  </si>
  <si>
    <t xml:space="preserve">Netherlands</t>
  </si>
  <si>
    <t xml:space="preserve">Norway</t>
  </si>
  <si>
    <t xml:space="preserve">Poland</t>
  </si>
  <si>
    <t xml:space="preserve">Portugal</t>
  </si>
  <si>
    <t xml:space="preserve">Romania</t>
  </si>
  <si>
    <t xml:space="preserve">Serbia</t>
  </si>
  <si>
    <t xml:space="preserve">Slovakia</t>
  </si>
  <si>
    <t xml:space="preserve">Slovenia</t>
  </si>
  <si>
    <t xml:space="preserve">Spain</t>
  </si>
  <si>
    <t xml:space="preserve">Sweden</t>
  </si>
  <si>
    <t xml:space="preserve">Switzerland</t>
  </si>
  <si>
    <t xml:space="preserve">Turkey</t>
  </si>
  <si>
    <t xml:space="preserve">Ukraine</t>
  </si>
  <si>
    <t xml:space="preserve">United Kingdom</t>
  </si>
  <si>
    <t xml:space="preserve">Sum</t>
  </si>
  <si>
    <t xml:space="preserve">Weight</t>
  </si>
  <si>
    <t xml:space="preserve">Total</t>
  </si>
  <si>
    <t xml:space="preserve">Country Name</t>
  </si>
  <si>
    <t xml:space="preserve">Country Code</t>
  </si>
  <si>
    <t xml:space="preserve">EU status</t>
  </si>
  <si>
    <t xml:space="preserve">%GDP spend on R&amp;D (2014 or latest avail.)</t>
  </si>
  <si>
    <t xml:space="preserve">Number of full time researchers (thousands in 2014 or latest avail.)</t>
  </si>
  <si>
    <t xml:space="preserve">Researchers in R&amp;D per million people (in 2014 or latest avail.)</t>
  </si>
  <si>
    <t xml:space="preserve">Number of ERC grants awarded in 2015 excl. PoC</t>
  </si>
  <si>
    <t xml:space="preserve">Number of ERC grants evaluated in 2015 excl. PoC</t>
  </si>
  <si>
    <t xml:space="preserve">Success rate excl. PoC</t>
  </si>
  <si>
    <t xml:space="preserve">AT</t>
  </si>
  <si>
    <t xml:space="preserve">EU</t>
  </si>
  <si>
    <t xml:space="preserve">BE</t>
  </si>
  <si>
    <t xml:space="preserve">BG</t>
  </si>
  <si>
    <t xml:space="preserve">HR</t>
  </si>
  <si>
    <t xml:space="preserve">CY</t>
  </si>
  <si>
    <t xml:space="preserve">CZ</t>
  </si>
  <si>
    <t xml:space="preserve">DK</t>
  </si>
  <si>
    <t xml:space="preserve">EE</t>
  </si>
  <si>
    <t xml:space="preserve">FI</t>
  </si>
  <si>
    <t xml:space="preserve">FR</t>
  </si>
  <si>
    <t xml:space="preserve">DE</t>
  </si>
  <si>
    <t xml:space="preserve">GR</t>
  </si>
  <si>
    <t xml:space="preserve">HU</t>
  </si>
  <si>
    <t xml:space="preserve">IS</t>
  </si>
  <si>
    <t xml:space="preserve">EFTA</t>
  </si>
  <si>
    <t xml:space="preserve">IE</t>
  </si>
  <si>
    <t xml:space="preserve">IL</t>
  </si>
  <si>
    <t xml:space="preserve">no</t>
  </si>
  <si>
    <t xml:space="preserve">IT</t>
  </si>
  <si>
    <t xml:space="preserve">LT</t>
  </si>
  <si>
    <t xml:space="preserve">LU</t>
  </si>
  <si>
    <t xml:space="preserve">MT</t>
  </si>
  <si>
    <t xml:space="preserve">NL</t>
  </si>
  <si>
    <t xml:space="preserve">NO</t>
  </si>
  <si>
    <t xml:space="preserve">PL</t>
  </si>
  <si>
    <t xml:space="preserve">PT</t>
  </si>
  <si>
    <t xml:space="preserve">RO</t>
  </si>
  <si>
    <t xml:space="preserve">RS</t>
  </si>
  <si>
    <t xml:space="preserve">cand</t>
  </si>
  <si>
    <t xml:space="preserve">SK</t>
  </si>
  <si>
    <t xml:space="preserve">SI</t>
  </si>
  <si>
    <t xml:space="preserve">ES</t>
  </si>
  <si>
    <t xml:space="preserve">SE</t>
  </si>
  <si>
    <t xml:space="preserve">CH</t>
  </si>
  <si>
    <t xml:space="preserve">TR</t>
  </si>
  <si>
    <t xml:space="preserve">UA</t>
  </si>
  <si>
    <t xml:space="preserve">UK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</si>
</sst>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00"/>
    <numFmt numFmtId="167" formatCode="#,##0.0"/>
    <numFmt numFmtId="168" formatCode="0.0"/>
  </numFmts>
  <fonts count="6">
    <font>
      <sz val="11"/>
      <name val="Calibri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6600"/>
        <bgColor rgb="FFFF99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1" activeCellId="0" sqref="F1"/>
    </sheetView>
  </sheetViews>
  <sheetFormatPr defaultRowHeight="12.8"/>
  <cols>
    <col collapsed="false" hidden="false" max="1" min="1" style="0" width="14.9959514170041"/>
    <col collapsed="false" hidden="false" max="2" min="2" style="0" width="9.10526315789474"/>
    <col collapsed="false" hidden="false" max="3" min="3" style="0" width="9.85425101214575"/>
    <col collapsed="false" hidden="false" max="4" min="4" style="0" width="10.0688259109312"/>
    <col collapsed="false" hidden="false" max="5" min="5" style="0" width="9.96356275303644"/>
    <col collapsed="false" hidden="false" max="1025" min="6" style="0" width="9.10526315789474"/>
  </cols>
  <sheetData>
    <row r="1" s="4" customFormat="true" ht="59.2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AMJ1" s="0"/>
    </row>
    <row r="2" customFormat="false" ht="13.8" hidden="false" customHeight="false" outlineLevel="0" collapsed="false">
      <c r="A2" s="0" t="s">
        <v>7</v>
      </c>
      <c r="B2" s="0" t="n">
        <v>57</v>
      </c>
      <c r="C2" s="0" t="n">
        <v>33</v>
      </c>
      <c r="D2" s="0" t="n">
        <v>54</v>
      </c>
      <c r="E2" s="0" t="n">
        <v>5</v>
      </c>
      <c r="F2" s="5" t="n">
        <f aca="false">SUM(B2:D2)</f>
        <v>144</v>
      </c>
      <c r="G2" s="5" t="n">
        <f aca="false">SUM(B2:E2)</f>
        <v>149</v>
      </c>
    </row>
    <row r="3" customFormat="false" ht="13.8" hidden="false" customHeight="false" outlineLevel="0" collapsed="false">
      <c r="A3" s="0" t="s">
        <v>8</v>
      </c>
      <c r="B3" s="0" t="n">
        <v>115</v>
      </c>
      <c r="C3" s="0" t="n">
        <v>51</v>
      </c>
      <c r="D3" s="0" t="n">
        <v>64</v>
      </c>
      <c r="E3" s="0" t="n">
        <v>21</v>
      </c>
      <c r="F3" s="5" t="n">
        <f aca="false">SUM(B3:D3)</f>
        <v>230</v>
      </c>
      <c r="G3" s="5" t="n">
        <f aca="false">SUM(B3:E3)</f>
        <v>251</v>
      </c>
    </row>
    <row r="4" customFormat="false" ht="13.8" hidden="false" customHeight="false" outlineLevel="0" collapsed="false">
      <c r="A4" s="0" t="s">
        <v>9</v>
      </c>
      <c r="B4" s="0" t="n">
        <v>3</v>
      </c>
      <c r="C4" s="0" t="n">
        <v>3</v>
      </c>
      <c r="D4" s="0" t="n">
        <v>5</v>
      </c>
      <c r="E4" s="0" t="n">
        <v>0</v>
      </c>
      <c r="F4" s="5" t="n">
        <f aca="false">SUM(B4:D4)</f>
        <v>11</v>
      </c>
      <c r="G4" s="5" t="n">
        <f aca="false">SUM(B4:E4)</f>
        <v>11</v>
      </c>
    </row>
    <row r="5" customFormat="false" ht="13.8" hidden="false" customHeight="false" outlineLevel="0" collapsed="false">
      <c r="A5" s="0" t="s">
        <v>10</v>
      </c>
      <c r="B5" s="0" t="n">
        <v>5</v>
      </c>
      <c r="C5" s="0" t="n">
        <v>4</v>
      </c>
      <c r="D5" s="0" t="n">
        <v>2</v>
      </c>
      <c r="E5" s="0" t="n">
        <v>0</v>
      </c>
      <c r="F5" s="5" t="n">
        <f aca="false">SUM(B5:D5)</f>
        <v>11</v>
      </c>
      <c r="G5" s="5" t="n">
        <f aca="false">SUM(B5:E5)</f>
        <v>11</v>
      </c>
    </row>
    <row r="6" customFormat="false" ht="13.8" hidden="false" customHeight="false" outlineLevel="0" collapsed="false">
      <c r="A6" s="0" t="s">
        <v>11</v>
      </c>
      <c r="B6" s="0" t="n">
        <v>7</v>
      </c>
      <c r="C6" s="0" t="n">
        <v>7</v>
      </c>
      <c r="D6" s="0" t="n">
        <v>2</v>
      </c>
      <c r="E6" s="0" t="n">
        <v>2</v>
      </c>
      <c r="F6" s="5" t="n">
        <f aca="false">SUM(B6:D6)</f>
        <v>16</v>
      </c>
      <c r="G6" s="5" t="n">
        <f aca="false">SUM(B6:E6)</f>
        <v>18</v>
      </c>
    </row>
    <row r="7" customFormat="false" ht="13.8" hidden="false" customHeight="false" outlineLevel="0" collapsed="false">
      <c r="A7" s="0" t="s">
        <v>12</v>
      </c>
      <c r="B7" s="0" t="n">
        <v>28</v>
      </c>
      <c r="C7" s="0" t="n">
        <v>17</v>
      </c>
      <c r="D7" s="0" t="n">
        <v>14</v>
      </c>
      <c r="E7" s="0" t="n">
        <v>0</v>
      </c>
      <c r="F7" s="5" t="n">
        <f aca="false">SUM(B7:D7)</f>
        <v>59</v>
      </c>
      <c r="G7" s="5" t="n">
        <f aca="false">SUM(B7:E7)</f>
        <v>59</v>
      </c>
    </row>
    <row r="8" customFormat="false" ht="13.8" hidden="false" customHeight="false" outlineLevel="0" collapsed="false">
      <c r="A8" s="0" t="s">
        <v>13</v>
      </c>
      <c r="B8" s="0" t="n">
        <v>86</v>
      </c>
      <c r="C8" s="0" t="n">
        <v>61</v>
      </c>
      <c r="D8" s="0" t="n">
        <v>38</v>
      </c>
      <c r="E8" s="0" t="n">
        <v>4</v>
      </c>
      <c r="F8" s="5" t="n">
        <f aca="false">SUM(B8:D8)</f>
        <v>185</v>
      </c>
      <c r="G8" s="5" t="n">
        <f aca="false">SUM(B8:E8)</f>
        <v>189</v>
      </c>
    </row>
    <row r="9" customFormat="false" ht="13.8" hidden="false" customHeight="false" outlineLevel="0" collapsed="false">
      <c r="A9" s="0" t="s">
        <v>14</v>
      </c>
      <c r="B9" s="0" t="n">
        <v>2</v>
      </c>
      <c r="C9" s="0" t="n">
        <v>4</v>
      </c>
      <c r="D9" s="0" t="n">
        <v>6</v>
      </c>
      <c r="E9" s="0" t="n">
        <v>1</v>
      </c>
      <c r="F9" s="5" t="n">
        <f aca="false">SUM(B9:D9)</f>
        <v>12</v>
      </c>
      <c r="G9" s="5" t="n">
        <f aca="false">SUM(B9:E9)</f>
        <v>13</v>
      </c>
    </row>
    <row r="10" customFormat="false" ht="13.8" hidden="false" customHeight="false" outlineLevel="0" collapsed="false">
      <c r="A10" s="0" t="s">
        <v>15</v>
      </c>
      <c r="B10" s="0" t="n">
        <v>99</v>
      </c>
      <c r="C10" s="0" t="n">
        <v>59</v>
      </c>
      <c r="D10" s="0" t="n">
        <v>42</v>
      </c>
      <c r="E10" s="0" t="n">
        <v>3</v>
      </c>
      <c r="F10" s="5" t="n">
        <f aca="false">SUM(B10:D10)</f>
        <v>200</v>
      </c>
      <c r="G10" s="5" t="n">
        <f aca="false">SUM(B10:E10)</f>
        <v>203</v>
      </c>
    </row>
    <row r="11" customFormat="false" ht="13.8" hidden="false" customHeight="false" outlineLevel="0" collapsed="false">
      <c r="A11" s="0" t="s">
        <v>16</v>
      </c>
      <c r="B11" s="0" t="n">
        <v>206</v>
      </c>
      <c r="C11" s="0" t="n">
        <v>222</v>
      </c>
      <c r="D11" s="0" t="n">
        <v>215</v>
      </c>
      <c r="E11" s="0" t="n">
        <v>33</v>
      </c>
      <c r="F11" s="5" t="n">
        <f aca="false">SUM(B11:D11)</f>
        <v>643</v>
      </c>
      <c r="G11" s="5" t="n">
        <f aca="false">SUM(B11:E11)</f>
        <v>676</v>
      </c>
    </row>
    <row r="12" customFormat="false" ht="13.8" hidden="false" customHeight="false" outlineLevel="0" collapsed="false">
      <c r="A12" s="0" t="s">
        <v>17</v>
      </c>
      <c r="B12" s="0" t="n">
        <v>339</v>
      </c>
      <c r="C12" s="0" t="n">
        <v>242</v>
      </c>
      <c r="D12" s="0" t="n">
        <v>193</v>
      </c>
      <c r="E12" s="0" t="n">
        <v>37</v>
      </c>
      <c r="F12" s="5" t="n">
        <f aca="false">SUM(B12:D12)</f>
        <v>774</v>
      </c>
      <c r="G12" s="5" t="n">
        <f aca="false">SUM(B12:E12)</f>
        <v>811</v>
      </c>
    </row>
    <row r="13" customFormat="false" ht="13.8" hidden="false" customHeight="false" outlineLevel="0" collapsed="false">
      <c r="A13" s="0" t="s">
        <v>18</v>
      </c>
      <c r="B13" s="0" t="n">
        <v>38</v>
      </c>
      <c r="C13" s="0" t="n">
        <v>28</v>
      </c>
      <c r="D13" s="0" t="n">
        <v>29</v>
      </c>
      <c r="E13" s="0" t="n">
        <v>4</v>
      </c>
      <c r="F13" s="5" t="n">
        <f aca="false">SUM(B13:D13)</f>
        <v>95</v>
      </c>
      <c r="G13" s="5" t="n">
        <f aca="false">SUM(B13:E13)</f>
        <v>99</v>
      </c>
    </row>
    <row r="14" customFormat="false" ht="13.8" hidden="false" customHeight="false" outlineLevel="0" collapsed="false">
      <c r="A14" s="0" t="s">
        <v>19</v>
      </c>
      <c r="B14" s="0" t="n">
        <v>22</v>
      </c>
      <c r="C14" s="0" t="n">
        <v>13</v>
      </c>
      <c r="D14" s="0" t="n">
        <v>12</v>
      </c>
      <c r="E14" s="0" t="n">
        <v>2</v>
      </c>
      <c r="F14" s="5" t="n">
        <f aca="false">SUM(B14:D14)</f>
        <v>47</v>
      </c>
      <c r="G14" s="5" t="n">
        <f aca="false">SUM(B14:E14)</f>
        <v>49</v>
      </c>
    </row>
    <row r="15" customFormat="false" ht="13.8" hidden="false" customHeight="false" outlineLevel="0" collapsed="false">
      <c r="A15" s="0" t="s">
        <v>20</v>
      </c>
      <c r="B15" s="0" t="n">
        <v>3</v>
      </c>
      <c r="D15" s="0" t="n">
        <v>1</v>
      </c>
      <c r="E15" s="0" t="n">
        <v>0</v>
      </c>
      <c r="F15" s="5" t="n">
        <f aca="false">SUM(B15:D15)</f>
        <v>4</v>
      </c>
      <c r="G15" s="5" t="n">
        <f aca="false">SUM(B15:E15)</f>
        <v>4</v>
      </c>
    </row>
    <row r="16" customFormat="false" ht="13.8" hidden="false" customHeight="false" outlineLevel="0" collapsed="false">
      <c r="A16" s="0" t="s">
        <v>21</v>
      </c>
      <c r="B16" s="0" t="n">
        <v>50</v>
      </c>
      <c r="C16" s="0" t="n">
        <v>33</v>
      </c>
      <c r="D16" s="0" t="n">
        <v>35</v>
      </c>
      <c r="E16" s="0" t="n">
        <v>4</v>
      </c>
      <c r="F16" s="5" t="n">
        <f aca="false">SUM(B16:D16)</f>
        <v>118</v>
      </c>
      <c r="G16" s="5" t="n">
        <f aca="false">SUM(B16:E16)</f>
        <v>122</v>
      </c>
    </row>
    <row r="17" customFormat="false" ht="13.8" hidden="false" customHeight="false" outlineLevel="0" collapsed="false">
      <c r="A17" s="0" t="s">
        <v>22</v>
      </c>
      <c r="B17" s="0" t="n">
        <v>108</v>
      </c>
      <c r="C17" s="0" t="n">
        <v>63</v>
      </c>
      <c r="D17" s="0" t="n">
        <v>53</v>
      </c>
      <c r="E17" s="0" t="n">
        <v>27</v>
      </c>
      <c r="F17" s="5" t="n">
        <f aca="false">SUM(B17:D17)</f>
        <v>224</v>
      </c>
      <c r="G17" s="5" t="n">
        <f aca="false">SUM(B17:E17)</f>
        <v>251</v>
      </c>
    </row>
    <row r="18" customFormat="false" ht="13.8" hidden="false" customHeight="false" outlineLevel="0" collapsed="false">
      <c r="A18" s="0" t="s">
        <v>23</v>
      </c>
      <c r="B18" s="0" t="n">
        <v>378</v>
      </c>
      <c r="C18" s="0" t="n">
        <v>212</v>
      </c>
      <c r="D18" s="0" t="n">
        <v>217</v>
      </c>
      <c r="E18" s="0" t="n">
        <v>21</v>
      </c>
      <c r="F18" s="5" t="n">
        <f aca="false">SUM(B18:D18)</f>
        <v>807</v>
      </c>
      <c r="G18" s="5" t="n">
        <f aca="false">SUM(B18:E18)</f>
        <v>828</v>
      </c>
    </row>
    <row r="19" customFormat="false" ht="13.8" hidden="false" customHeight="false" outlineLevel="0" collapsed="false">
      <c r="A19" s="0" t="s">
        <v>24</v>
      </c>
      <c r="B19" s="0" t="n">
        <v>1</v>
      </c>
      <c r="C19" s="0" t="n">
        <v>7</v>
      </c>
      <c r="D19" s="0" t="n">
        <v>4</v>
      </c>
      <c r="E19" s="0" t="n">
        <v>0</v>
      </c>
      <c r="F19" s="5" t="n">
        <f aca="false">SUM(B19:D19)</f>
        <v>12</v>
      </c>
      <c r="G19" s="5" t="n">
        <f aca="false">SUM(B19:E19)</f>
        <v>12</v>
      </c>
    </row>
    <row r="20" customFormat="false" ht="13.8" hidden="false" customHeight="false" outlineLevel="0" collapsed="false">
      <c r="A20" s="0" t="s">
        <v>25</v>
      </c>
      <c r="B20" s="0" t="n">
        <v>1</v>
      </c>
      <c r="C20" s="0" t="n">
        <v>7</v>
      </c>
      <c r="D20" s="0" t="n">
        <v>1</v>
      </c>
      <c r="E20" s="0" t="n">
        <v>0</v>
      </c>
      <c r="F20" s="5" t="n">
        <f aca="false">SUM(B20:D20)</f>
        <v>9</v>
      </c>
      <c r="G20" s="5" t="n">
        <f aca="false">SUM(B20:E20)</f>
        <v>9</v>
      </c>
    </row>
    <row r="21" customFormat="false" ht="13.8" hidden="false" customHeight="false" outlineLevel="0" collapsed="false">
      <c r="A21" s="0" t="s">
        <v>26</v>
      </c>
      <c r="B21" s="0" t="n">
        <v>2</v>
      </c>
      <c r="C21" s="0" t="n">
        <v>1</v>
      </c>
      <c r="E21" s="0" t="n">
        <v>0</v>
      </c>
      <c r="F21" s="5" t="n">
        <f aca="false">SUM(B21:D21)</f>
        <v>3</v>
      </c>
      <c r="G21" s="5" t="n">
        <f aca="false">SUM(B21:E21)</f>
        <v>3</v>
      </c>
    </row>
    <row r="22" customFormat="false" ht="13.8" hidden="false" customHeight="false" outlineLevel="0" collapsed="false">
      <c r="A22" s="0" t="s">
        <v>27</v>
      </c>
      <c r="B22" s="0" t="n">
        <v>197</v>
      </c>
      <c r="C22" s="0" t="n">
        <v>109</v>
      </c>
      <c r="D22" s="0" t="n">
        <v>118</v>
      </c>
      <c r="E22" s="0" t="n">
        <v>31</v>
      </c>
      <c r="F22" s="5" t="n">
        <f aca="false">SUM(B22:D22)</f>
        <v>424</v>
      </c>
      <c r="G22" s="5" t="n">
        <f aca="false">SUM(B22:E22)</f>
        <v>455</v>
      </c>
    </row>
    <row r="23" customFormat="false" ht="13.8" hidden="false" customHeight="false" outlineLevel="0" collapsed="false">
      <c r="A23" s="0" t="s">
        <v>28</v>
      </c>
      <c r="B23" s="0" t="n">
        <v>39</v>
      </c>
      <c r="C23" s="0" t="n">
        <v>37</v>
      </c>
      <c r="D23" s="0" t="n">
        <v>34</v>
      </c>
      <c r="E23" s="0" t="n">
        <v>0</v>
      </c>
      <c r="F23" s="5" t="n">
        <f aca="false">SUM(B23:D23)</f>
        <v>110</v>
      </c>
      <c r="G23" s="5" t="n">
        <f aca="false">SUM(B23:E23)</f>
        <v>110</v>
      </c>
    </row>
    <row r="24" customFormat="false" ht="13.8" hidden="false" customHeight="false" outlineLevel="0" collapsed="false">
      <c r="A24" s="0" t="s">
        <v>29</v>
      </c>
      <c r="B24" s="0" t="n">
        <v>49</v>
      </c>
      <c r="C24" s="0" t="n">
        <v>32</v>
      </c>
      <c r="D24" s="0" t="n">
        <v>33</v>
      </c>
      <c r="E24" s="0" t="n">
        <v>1</v>
      </c>
      <c r="F24" s="5" t="n">
        <f aca="false">SUM(B24:D24)</f>
        <v>114</v>
      </c>
      <c r="G24" s="5" t="n">
        <f aca="false">SUM(B24:E24)</f>
        <v>115</v>
      </c>
    </row>
    <row r="25" customFormat="false" ht="13.8" hidden="false" customHeight="false" outlineLevel="0" collapsed="false">
      <c r="A25" s="0" t="s">
        <v>30</v>
      </c>
      <c r="B25" s="0" t="n">
        <v>54</v>
      </c>
      <c r="C25" s="0" t="n">
        <v>39</v>
      </c>
      <c r="D25" s="0" t="n">
        <v>23</v>
      </c>
      <c r="E25" s="0" t="n">
        <v>4</v>
      </c>
      <c r="F25" s="5" t="n">
        <f aca="false">SUM(B25:D25)</f>
        <v>116</v>
      </c>
      <c r="G25" s="5" t="n">
        <f aca="false">SUM(B25:E25)</f>
        <v>120</v>
      </c>
    </row>
    <row r="26" customFormat="false" ht="13.8" hidden="false" customHeight="false" outlineLevel="0" collapsed="false">
      <c r="A26" s="0" t="s">
        <v>31</v>
      </c>
      <c r="B26" s="0" t="n">
        <v>20</v>
      </c>
      <c r="C26" s="0" t="n">
        <v>16</v>
      </c>
      <c r="D26" s="0" t="n">
        <v>11</v>
      </c>
      <c r="E26" s="0" t="n">
        <v>0</v>
      </c>
      <c r="F26" s="5" t="n">
        <f aca="false">SUM(B26:D26)</f>
        <v>47</v>
      </c>
      <c r="G26" s="5" t="n">
        <f aca="false">SUM(B26:E26)</f>
        <v>47</v>
      </c>
    </row>
    <row r="27" customFormat="false" ht="13.8" hidden="false" customHeight="false" outlineLevel="0" collapsed="false">
      <c r="A27" s="0" t="s">
        <v>32</v>
      </c>
      <c r="B27" s="0" t="n">
        <v>3</v>
      </c>
      <c r="C27" s="0" t="n">
        <v>5</v>
      </c>
      <c r="D27" s="0" t="n">
        <v>3</v>
      </c>
      <c r="E27" s="0" t="n">
        <v>0</v>
      </c>
      <c r="F27" s="5" t="n">
        <f aca="false">SUM(B27:D27)</f>
        <v>11</v>
      </c>
      <c r="G27" s="5" t="n">
        <f aca="false">SUM(B27:E27)</f>
        <v>11</v>
      </c>
    </row>
    <row r="28" customFormat="false" ht="13.8" hidden="false" customHeight="false" outlineLevel="0" collapsed="false">
      <c r="A28" s="0" t="s">
        <v>33</v>
      </c>
      <c r="B28" s="0" t="n">
        <v>4</v>
      </c>
      <c r="C28" s="0" t="n">
        <v>3</v>
      </c>
      <c r="D28" s="0" t="n">
        <v>1</v>
      </c>
      <c r="E28" s="0" t="n">
        <v>0</v>
      </c>
      <c r="F28" s="5" t="n">
        <f aca="false">SUM(B28:D28)</f>
        <v>8</v>
      </c>
      <c r="G28" s="5" t="n">
        <f aca="false">SUM(B28:E28)</f>
        <v>8</v>
      </c>
    </row>
    <row r="29" customFormat="false" ht="13.8" hidden="false" customHeight="false" outlineLevel="0" collapsed="false">
      <c r="A29" s="0" t="s">
        <v>34</v>
      </c>
      <c r="B29" s="0" t="n">
        <v>9</v>
      </c>
      <c r="C29" s="0" t="n">
        <v>1</v>
      </c>
      <c r="D29" s="0" t="n">
        <v>7</v>
      </c>
      <c r="E29" s="0" t="n">
        <v>0</v>
      </c>
      <c r="F29" s="5" t="n">
        <f aca="false">SUM(B29:D29)</f>
        <v>17</v>
      </c>
      <c r="G29" s="5" t="n">
        <f aca="false">SUM(B29:E29)</f>
        <v>17</v>
      </c>
    </row>
    <row r="30" customFormat="false" ht="13.8" hidden="false" customHeight="false" outlineLevel="0" collapsed="false">
      <c r="A30" s="0" t="s">
        <v>35</v>
      </c>
      <c r="B30" s="0" t="n">
        <v>197</v>
      </c>
      <c r="C30" s="0" t="n">
        <v>169</v>
      </c>
      <c r="D30" s="0" t="n">
        <v>156</v>
      </c>
      <c r="E30" s="0" t="n">
        <v>33</v>
      </c>
      <c r="F30" s="5" t="n">
        <f aca="false">SUM(B30:D30)</f>
        <v>522</v>
      </c>
      <c r="G30" s="5" t="n">
        <f aca="false">SUM(B30:E30)</f>
        <v>555</v>
      </c>
    </row>
    <row r="31" customFormat="false" ht="13.8" hidden="false" customHeight="false" outlineLevel="0" collapsed="false">
      <c r="A31" s="0" t="s">
        <v>36</v>
      </c>
      <c r="B31" s="0" t="n">
        <v>91</v>
      </c>
      <c r="C31" s="0" t="n">
        <v>70</v>
      </c>
      <c r="D31" s="0" t="n">
        <v>65</v>
      </c>
      <c r="E31" s="0" t="n">
        <v>16</v>
      </c>
      <c r="F31" s="5" t="n">
        <f aca="false">SUM(B31:D31)</f>
        <v>226</v>
      </c>
      <c r="G31" s="5" t="n">
        <f aca="false">SUM(B31:E31)</f>
        <v>242</v>
      </c>
    </row>
    <row r="32" customFormat="false" ht="13.8" hidden="false" customHeight="false" outlineLevel="0" collapsed="false">
      <c r="A32" s="0" t="s">
        <v>37</v>
      </c>
      <c r="B32" s="0" t="n">
        <v>124</v>
      </c>
      <c r="C32" s="0" t="n">
        <v>93</v>
      </c>
      <c r="D32" s="0" t="n">
        <v>91</v>
      </c>
      <c r="E32" s="0" t="n">
        <v>15</v>
      </c>
      <c r="F32" s="5" t="n">
        <f aca="false">SUM(B32:D32)</f>
        <v>308</v>
      </c>
      <c r="G32" s="5" t="n">
        <f aca="false">SUM(B32:E32)</f>
        <v>323</v>
      </c>
    </row>
    <row r="33" customFormat="false" ht="13.8" hidden="false" customHeight="false" outlineLevel="0" collapsed="false">
      <c r="A33" s="0" t="s">
        <v>38</v>
      </c>
      <c r="B33" s="0" t="n">
        <v>28</v>
      </c>
      <c r="C33" s="0" t="n">
        <v>23</v>
      </c>
      <c r="D33" s="0" t="n">
        <v>9</v>
      </c>
      <c r="E33" s="0" t="n">
        <v>1</v>
      </c>
      <c r="F33" s="5" t="n">
        <f aca="false">SUM(B33:D33)</f>
        <v>60</v>
      </c>
      <c r="G33" s="5" t="n">
        <f aca="false">SUM(B33:E33)</f>
        <v>61</v>
      </c>
    </row>
    <row r="34" customFormat="false" ht="13.8" hidden="false" customHeight="false" outlineLevel="0" collapsed="false">
      <c r="A34" s="0" t="s">
        <v>39</v>
      </c>
      <c r="B34" s="0" t="n">
        <v>3</v>
      </c>
      <c r="D34" s="0" t="n">
        <v>14</v>
      </c>
      <c r="E34" s="0" t="n">
        <v>0</v>
      </c>
      <c r="F34" s="5" t="n">
        <f aca="false">SUM(B34:D34)</f>
        <v>17</v>
      </c>
      <c r="G34" s="5" t="n">
        <f aca="false">SUM(B34:E34)</f>
        <v>17</v>
      </c>
    </row>
    <row r="35" customFormat="false" ht="13.8" hidden="false" customHeight="false" outlineLevel="0" collapsed="false">
      <c r="A35" s="6" t="s">
        <v>40</v>
      </c>
      <c r="B35" s="6" t="n">
        <v>489</v>
      </c>
      <c r="C35" s="6" t="n">
        <v>358</v>
      </c>
      <c r="D35" s="6" t="n">
        <v>371</v>
      </c>
      <c r="E35" s="6" t="n">
        <v>64</v>
      </c>
      <c r="F35" s="5" t="n">
        <f aca="false">SUM(B35:D35)</f>
        <v>1218</v>
      </c>
      <c r="G35" s="5" t="n">
        <f aca="false">SUM(B35:E35)</f>
        <v>1282</v>
      </c>
    </row>
    <row r="36" customFormat="false" ht="13.8" hidden="false" customHeight="false" outlineLevel="0" collapsed="false">
      <c r="E36" s="7"/>
      <c r="G36" s="5"/>
    </row>
    <row r="38" customFormat="false" ht="13.8" hidden="false" customHeight="false" outlineLevel="0" collapsed="false">
      <c r="A38" s="7" t="s">
        <v>41</v>
      </c>
      <c r="B38" s="5" t="n">
        <f aca="false">SUM(B2:B35)</f>
        <v>2857</v>
      </c>
      <c r="C38" s="5" t="n">
        <f aca="false">SUM(C2:C35)</f>
        <v>2022</v>
      </c>
      <c r="D38" s="5" t="n">
        <f aca="false">SUM(D2:D35)</f>
        <v>1923</v>
      </c>
      <c r="E38" s="5" t="n">
        <f aca="false">SUM(E2:E35)</f>
        <v>329</v>
      </c>
      <c r="F38" s="5" t="n">
        <f aca="false">SUM(F2:F35)</f>
        <v>6802</v>
      </c>
      <c r="G38" s="5" t="n">
        <f aca="false">SUM(G2:G35)</f>
        <v>7131</v>
      </c>
    </row>
    <row r="39" customFormat="false" ht="13.8" hidden="false" customHeight="false" outlineLevel="0" collapsed="false">
      <c r="A39" s="8" t="s">
        <v>42</v>
      </c>
      <c r="B39" s="0" t="n">
        <f aca="false">B38/$F$38</f>
        <v>0.420023522493384</v>
      </c>
      <c r="C39" s="0" t="n">
        <f aca="false">C38/$F$38</f>
        <v>0.297265510144075</v>
      </c>
      <c r="D39" s="0" t="n">
        <f aca="false">D38/$F$38</f>
        <v>0.28271096736254</v>
      </c>
      <c r="E39" s="0" t="n">
        <f aca="false">E38/$F$38</f>
        <v>0.0483681270214643</v>
      </c>
      <c r="F39" s="0" t="n">
        <f aca="false">F38/$F$38</f>
        <v>1</v>
      </c>
      <c r="G39" s="0" t="n">
        <f aca="false">SUM(B39:E39)</f>
        <v>1.04836812702146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24" activeCellId="0" sqref="F24"/>
    </sheetView>
  </sheetViews>
  <sheetFormatPr defaultRowHeight="13.8"/>
  <cols>
    <col collapsed="false" hidden="false" max="1" min="1" style="0" width="14.1417004048583"/>
    <col collapsed="false" hidden="false" max="1025" min="2" style="0" width="9.10526315789474"/>
  </cols>
  <sheetData>
    <row r="1" customFormat="false" ht="55.2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</row>
    <row r="2" customFormat="false" ht="13.8" hidden="false" customHeight="false" outlineLevel="0" collapsed="false">
      <c r="A2" s="0" t="s">
        <v>7</v>
      </c>
      <c r="B2" s="0" t="n">
        <v>10</v>
      </c>
      <c r="C2" s="0" t="n">
        <v>9</v>
      </c>
      <c r="D2" s="0" t="n">
        <v>11</v>
      </c>
      <c r="E2" s="0" t="n">
        <v>4</v>
      </c>
      <c r="F2" s="5" t="n">
        <f aca="false">SUM(B2:D2)</f>
        <v>30</v>
      </c>
      <c r="G2" s="5" t="n">
        <f aca="false">SUM(B2:E2)</f>
        <v>34</v>
      </c>
    </row>
    <row r="3" customFormat="false" ht="13.8" hidden="false" customHeight="false" outlineLevel="0" collapsed="false">
      <c r="A3" s="0" t="s">
        <v>8</v>
      </c>
      <c r="B3" s="0" t="n">
        <v>10</v>
      </c>
      <c r="C3" s="0" t="n">
        <v>9</v>
      </c>
      <c r="D3" s="0" t="n">
        <v>11</v>
      </c>
      <c r="E3" s="0" t="n">
        <v>9</v>
      </c>
      <c r="F3" s="5" t="n">
        <f aca="false">SUM(B3:D3)</f>
        <v>30</v>
      </c>
      <c r="G3" s="5" t="n">
        <f aca="false">SUM(B3:E3)</f>
        <v>39</v>
      </c>
    </row>
    <row r="4" customFormat="false" ht="13.8" hidden="false" customHeight="false" outlineLevel="0" collapsed="false">
      <c r="A4" s="0" t="s">
        <v>9</v>
      </c>
      <c r="B4" s="0" t="n">
        <v>0</v>
      </c>
      <c r="C4" s="0" t="n">
        <v>0</v>
      </c>
      <c r="D4" s="0" t="n">
        <v>0</v>
      </c>
      <c r="E4" s="0" t="n">
        <v>0</v>
      </c>
      <c r="F4" s="5" t="n">
        <f aca="false">SUM(B4:D4)</f>
        <v>0</v>
      </c>
      <c r="G4" s="5" t="n">
        <f aca="false">SUM(B4:E4)</f>
        <v>0</v>
      </c>
    </row>
    <row r="5" customFormat="false" ht="13.8" hidden="false" customHeight="false" outlineLevel="0" collapsed="false">
      <c r="A5" s="0" t="s">
        <v>10</v>
      </c>
      <c r="B5" s="0" t="n">
        <v>0</v>
      </c>
      <c r="C5" s="0" t="n">
        <v>0</v>
      </c>
      <c r="D5" s="0" t="n">
        <v>0</v>
      </c>
      <c r="E5" s="0" t="n">
        <v>0</v>
      </c>
      <c r="F5" s="5" t="n">
        <f aca="false">SUM(B5:D5)</f>
        <v>0</v>
      </c>
      <c r="G5" s="5" t="n">
        <f aca="false">SUM(B5:E5)</f>
        <v>0</v>
      </c>
    </row>
    <row r="6" customFormat="false" ht="13.8" hidden="false" customHeight="false" outlineLevel="0" collapsed="false">
      <c r="A6" s="0" t="s">
        <v>11</v>
      </c>
      <c r="B6" s="0" t="n">
        <v>0</v>
      </c>
      <c r="C6" s="0" t="n">
        <v>0</v>
      </c>
      <c r="D6" s="0" t="n">
        <v>0</v>
      </c>
      <c r="E6" s="0" t="n">
        <v>1</v>
      </c>
      <c r="F6" s="5" t="n">
        <f aca="false">SUM(B6:D6)</f>
        <v>0</v>
      </c>
      <c r="G6" s="5" t="n">
        <f aca="false">SUM(B6:E6)</f>
        <v>1</v>
      </c>
    </row>
    <row r="7" customFormat="false" ht="13.8" hidden="false" customHeight="false" outlineLevel="0" collapsed="false">
      <c r="A7" s="0" t="s">
        <v>12</v>
      </c>
      <c r="B7" s="0" t="n">
        <v>4</v>
      </c>
      <c r="C7" s="0" t="n">
        <v>2</v>
      </c>
      <c r="D7" s="0" t="n">
        <v>1</v>
      </c>
      <c r="E7" s="0" t="n">
        <v>0</v>
      </c>
      <c r="F7" s="5" t="n">
        <f aca="false">SUM(B7:D7)</f>
        <v>7</v>
      </c>
      <c r="G7" s="5" t="n">
        <f aca="false">SUM(B7:E7)</f>
        <v>7</v>
      </c>
    </row>
    <row r="8" customFormat="false" ht="13.8" hidden="false" customHeight="false" outlineLevel="0" collapsed="false">
      <c r="A8" s="0" t="s">
        <v>13</v>
      </c>
      <c r="B8" s="0" t="n">
        <v>7</v>
      </c>
      <c r="C8" s="0" t="n">
        <v>10</v>
      </c>
      <c r="D8" s="0" t="n">
        <v>3</v>
      </c>
      <c r="E8" s="0" t="n">
        <v>3</v>
      </c>
      <c r="F8" s="5" t="n">
        <f aca="false">SUM(B8:D8)</f>
        <v>20</v>
      </c>
      <c r="G8" s="5" t="n">
        <f aca="false">SUM(B8:E8)</f>
        <v>23</v>
      </c>
    </row>
    <row r="9" customFormat="false" ht="13.8" hidden="false" customHeight="false" outlineLevel="0" collapsed="false">
      <c r="A9" s="0" t="s">
        <v>14</v>
      </c>
      <c r="B9" s="0" t="n">
        <v>0</v>
      </c>
      <c r="C9" s="0" t="n">
        <v>0</v>
      </c>
      <c r="D9" s="0" t="n">
        <v>0</v>
      </c>
      <c r="E9" s="0" t="n">
        <v>0</v>
      </c>
      <c r="F9" s="5" t="n">
        <f aca="false">SUM(B9:D9)</f>
        <v>0</v>
      </c>
      <c r="G9" s="5" t="n">
        <f aca="false">SUM(B9:E9)</f>
        <v>0</v>
      </c>
    </row>
    <row r="10" customFormat="false" ht="13.8" hidden="false" customHeight="false" outlineLevel="0" collapsed="false">
      <c r="A10" s="0" t="s">
        <v>15</v>
      </c>
      <c r="B10" s="0" t="n">
        <v>5</v>
      </c>
      <c r="C10" s="0" t="n">
        <v>6</v>
      </c>
      <c r="D10" s="0" t="n">
        <v>7</v>
      </c>
      <c r="E10" s="0" t="n">
        <v>1</v>
      </c>
      <c r="F10" s="5" t="n">
        <f aca="false">SUM(B10:D10)</f>
        <v>18</v>
      </c>
      <c r="G10" s="5" t="n">
        <f aca="false">SUM(B10:E10)</f>
        <v>19</v>
      </c>
    </row>
    <row r="11" customFormat="false" ht="13.8" hidden="false" customHeight="false" outlineLevel="0" collapsed="false">
      <c r="A11" s="0" t="s">
        <v>16</v>
      </c>
      <c r="B11" s="0" t="n">
        <v>37</v>
      </c>
      <c r="C11" s="0" t="n">
        <v>33</v>
      </c>
      <c r="D11" s="0" t="n">
        <v>29</v>
      </c>
      <c r="E11" s="0" t="n">
        <v>13</v>
      </c>
      <c r="F11" s="5" t="n">
        <f aca="false">SUM(B11:D11)</f>
        <v>99</v>
      </c>
      <c r="G11" s="5" t="n">
        <f aca="false">SUM(B11:E11)</f>
        <v>112</v>
      </c>
    </row>
    <row r="12" customFormat="false" ht="13.8" hidden="false" customHeight="false" outlineLevel="0" collapsed="false">
      <c r="A12" s="0" t="s">
        <v>17</v>
      </c>
      <c r="B12" s="0" t="n">
        <v>48</v>
      </c>
      <c r="C12" s="0" t="n">
        <v>46</v>
      </c>
      <c r="D12" s="0" t="n">
        <v>45</v>
      </c>
      <c r="E12" s="0" t="n">
        <v>17</v>
      </c>
      <c r="F12" s="5" t="n">
        <f aca="false">SUM(B12:D12)</f>
        <v>139</v>
      </c>
      <c r="G12" s="5" t="n">
        <f aca="false">SUM(B12:E12)</f>
        <v>156</v>
      </c>
    </row>
    <row r="13" customFormat="false" ht="13.8" hidden="false" customHeight="false" outlineLevel="0" collapsed="false">
      <c r="A13" s="0" t="s">
        <v>18</v>
      </c>
      <c r="B13" s="0" t="n">
        <v>1</v>
      </c>
      <c r="C13" s="0" t="n">
        <v>1</v>
      </c>
      <c r="D13" s="0" t="n">
        <v>1</v>
      </c>
      <c r="E13" s="0" t="n">
        <v>2</v>
      </c>
      <c r="F13" s="5" t="n">
        <f aca="false">SUM(B13:D13)</f>
        <v>3</v>
      </c>
      <c r="G13" s="5" t="n">
        <f aca="false">SUM(B13:E13)</f>
        <v>5</v>
      </c>
    </row>
    <row r="14" customFormat="false" ht="13.8" hidden="false" customHeight="false" outlineLevel="0" collapsed="false">
      <c r="A14" s="0" t="s">
        <v>19</v>
      </c>
      <c r="B14" s="0" t="n">
        <v>3</v>
      </c>
      <c r="C14" s="0" t="n">
        <v>1</v>
      </c>
      <c r="D14" s="0" t="n">
        <v>0</v>
      </c>
      <c r="E14" s="0" t="n">
        <v>0</v>
      </c>
      <c r="F14" s="5" t="n">
        <f aca="false">SUM(B14:D14)</f>
        <v>4</v>
      </c>
      <c r="G14" s="5" t="n">
        <f aca="false">SUM(B14:E14)</f>
        <v>4</v>
      </c>
    </row>
    <row r="15" customFormat="false" ht="13.8" hidden="false" customHeight="false" outlineLevel="0" collapsed="false">
      <c r="A15" s="0" t="s">
        <v>20</v>
      </c>
      <c r="B15" s="0" t="n">
        <v>0</v>
      </c>
      <c r="C15" s="0" t="n">
        <v>0</v>
      </c>
      <c r="D15" s="0" t="n">
        <v>0</v>
      </c>
      <c r="E15" s="0" t="n">
        <v>0</v>
      </c>
      <c r="F15" s="5" t="n">
        <f aca="false">SUM(B15:D15)</f>
        <v>0</v>
      </c>
      <c r="G15" s="5" t="n">
        <f aca="false">SUM(B15:E15)</f>
        <v>0</v>
      </c>
    </row>
    <row r="16" customFormat="false" ht="13.8" hidden="false" customHeight="false" outlineLevel="0" collapsed="false">
      <c r="A16" s="0" t="s">
        <v>21</v>
      </c>
      <c r="B16" s="0" t="n">
        <v>6</v>
      </c>
      <c r="C16" s="0" t="n">
        <v>2</v>
      </c>
      <c r="D16" s="0" t="n">
        <v>1</v>
      </c>
      <c r="E16" s="0" t="n">
        <v>1</v>
      </c>
      <c r="F16" s="5" t="n">
        <f aca="false">SUM(B16:D16)</f>
        <v>9</v>
      </c>
      <c r="G16" s="5" t="n">
        <f aca="false">SUM(B16:E16)</f>
        <v>10</v>
      </c>
    </row>
    <row r="17" customFormat="false" ht="13.8" hidden="false" customHeight="false" outlineLevel="0" collapsed="false">
      <c r="A17" s="0" t="s">
        <v>22</v>
      </c>
      <c r="B17" s="0" t="n">
        <v>32</v>
      </c>
      <c r="C17" s="0" t="n">
        <v>14</v>
      </c>
      <c r="D17" s="0" t="n">
        <v>9</v>
      </c>
      <c r="E17" s="0" t="n">
        <v>10</v>
      </c>
      <c r="F17" s="5" t="n">
        <f aca="false">SUM(B17:D17)</f>
        <v>55</v>
      </c>
      <c r="G17" s="5" t="n">
        <f aca="false">SUM(B17:E17)</f>
        <v>65</v>
      </c>
    </row>
    <row r="18" customFormat="false" ht="13.8" hidden="false" customHeight="false" outlineLevel="0" collapsed="false">
      <c r="A18" s="0" t="s">
        <v>23</v>
      </c>
      <c r="B18" s="0" t="n">
        <v>22</v>
      </c>
      <c r="C18" s="0" t="n">
        <v>13</v>
      </c>
      <c r="D18" s="0" t="n">
        <v>18</v>
      </c>
      <c r="E18" s="0" t="n">
        <v>8</v>
      </c>
      <c r="F18" s="5" t="n">
        <f aca="false">SUM(B18:D18)</f>
        <v>53</v>
      </c>
      <c r="G18" s="5" t="n">
        <f aca="false">SUM(B18:E18)</f>
        <v>61</v>
      </c>
    </row>
    <row r="19" customFormat="false" ht="13.8" hidden="false" customHeight="false" outlineLevel="0" collapsed="false">
      <c r="A19" s="0" t="s">
        <v>24</v>
      </c>
      <c r="B19" s="0" t="n">
        <v>0</v>
      </c>
      <c r="C19" s="0" t="n">
        <v>0</v>
      </c>
      <c r="D19" s="0" t="n">
        <v>0</v>
      </c>
      <c r="E19" s="0" t="n">
        <v>0</v>
      </c>
      <c r="F19" s="5" t="n">
        <f aca="false">SUM(B19:D19)</f>
        <v>0</v>
      </c>
      <c r="G19" s="5" t="n">
        <f aca="false">SUM(B19:E19)</f>
        <v>0</v>
      </c>
    </row>
    <row r="20" customFormat="false" ht="13.8" hidden="false" customHeight="false" outlineLevel="0" collapsed="false">
      <c r="A20" s="0" t="s">
        <v>25</v>
      </c>
      <c r="B20" s="0" t="n">
        <v>0</v>
      </c>
      <c r="C20" s="0" t="n">
        <v>1</v>
      </c>
      <c r="D20" s="0" t="n">
        <v>1</v>
      </c>
      <c r="E20" s="0" t="n">
        <v>0</v>
      </c>
      <c r="F20" s="5" t="n">
        <f aca="false">SUM(B20:D20)</f>
        <v>2</v>
      </c>
      <c r="G20" s="5" t="n">
        <f aca="false">SUM(B20:E20)</f>
        <v>2</v>
      </c>
    </row>
    <row r="21" customFormat="false" ht="13.8" hidden="false" customHeight="false" outlineLevel="0" collapsed="false">
      <c r="A21" s="0" t="s">
        <v>26</v>
      </c>
      <c r="B21" s="0" t="n">
        <v>1</v>
      </c>
      <c r="C21" s="0" t="n">
        <v>0</v>
      </c>
      <c r="D21" s="0" t="n">
        <v>0</v>
      </c>
      <c r="E21" s="0" t="n">
        <v>0</v>
      </c>
      <c r="F21" s="5" t="n">
        <f aca="false">SUM(B21:D21)</f>
        <v>1</v>
      </c>
      <c r="G21" s="5" t="n">
        <f aca="false">SUM(B21:E21)</f>
        <v>1</v>
      </c>
    </row>
    <row r="22" customFormat="false" ht="13.8" hidden="false" customHeight="false" outlineLevel="0" collapsed="false">
      <c r="A22" s="0" t="s">
        <v>27</v>
      </c>
      <c r="B22" s="0" t="n">
        <v>38</v>
      </c>
      <c r="C22" s="0" t="n">
        <v>26</v>
      </c>
      <c r="D22" s="0" t="n">
        <v>21</v>
      </c>
      <c r="E22" s="0" t="n">
        <v>18</v>
      </c>
      <c r="F22" s="5" t="n">
        <f aca="false">SUM(B22:D22)</f>
        <v>85</v>
      </c>
      <c r="G22" s="5" t="n">
        <f aca="false">SUM(B22:E22)</f>
        <v>103</v>
      </c>
    </row>
    <row r="23" customFormat="false" ht="13.8" hidden="false" customHeight="false" outlineLevel="0" collapsed="false">
      <c r="A23" s="0" t="s">
        <v>28</v>
      </c>
      <c r="B23" s="0" t="n">
        <v>1</v>
      </c>
      <c r="C23" s="0" t="n">
        <v>3</v>
      </c>
      <c r="D23" s="0" t="n">
        <v>1</v>
      </c>
      <c r="F23" s="5" t="n">
        <f aca="false">SUM(B23:D23)</f>
        <v>5</v>
      </c>
      <c r="G23" s="5" t="n">
        <f aca="false">SUM(B23:E23)</f>
        <v>5</v>
      </c>
    </row>
    <row r="24" customFormat="false" ht="13.8" hidden="false" customHeight="false" outlineLevel="0" collapsed="false">
      <c r="A24" s="0" t="s">
        <v>29</v>
      </c>
      <c r="B24" s="0" t="n">
        <v>2</v>
      </c>
      <c r="C24" s="0" t="n">
        <v>2</v>
      </c>
      <c r="D24" s="0" t="n">
        <v>1</v>
      </c>
      <c r="E24" s="0" t="n">
        <v>1</v>
      </c>
      <c r="F24" s="5" t="n">
        <f aca="false">SUM(B24:D24)</f>
        <v>5</v>
      </c>
      <c r="G24" s="5" t="n">
        <f aca="false">SUM(B24:E24)</f>
        <v>6</v>
      </c>
    </row>
    <row r="25" customFormat="false" ht="13.8" hidden="false" customHeight="false" outlineLevel="0" collapsed="false">
      <c r="A25" s="0" t="s">
        <v>30</v>
      </c>
      <c r="B25" s="0" t="n">
        <v>4</v>
      </c>
      <c r="C25" s="0" t="n">
        <v>3</v>
      </c>
      <c r="D25" s="0" t="n">
        <v>2</v>
      </c>
      <c r="E25" s="0" t="n">
        <v>4</v>
      </c>
      <c r="F25" s="5" t="n">
        <f aca="false">SUM(B25:D25)</f>
        <v>9</v>
      </c>
      <c r="G25" s="5" t="n">
        <f aca="false">SUM(B25:E25)</f>
        <v>13</v>
      </c>
    </row>
    <row r="26" customFormat="false" ht="13.8" hidden="false" customHeight="false" outlineLevel="0" collapsed="false">
      <c r="A26" s="0" t="s">
        <v>31</v>
      </c>
      <c r="B26" s="0" t="n">
        <v>1</v>
      </c>
      <c r="C26" s="0" t="n">
        <v>0</v>
      </c>
      <c r="D26" s="0" t="n">
        <v>0</v>
      </c>
      <c r="E26" s="0" t="n">
        <v>0</v>
      </c>
      <c r="F26" s="5" t="n">
        <f aca="false">SUM(B26:D26)</f>
        <v>1</v>
      </c>
      <c r="G26" s="5" t="n">
        <f aca="false">SUM(B26:E26)</f>
        <v>1</v>
      </c>
    </row>
    <row r="27" customFormat="false" ht="13.8" hidden="false" customHeight="false" outlineLevel="0" collapsed="false">
      <c r="A27" s="0" t="s">
        <v>32</v>
      </c>
      <c r="B27" s="0" t="n">
        <v>0</v>
      </c>
      <c r="C27" s="0" t="n">
        <v>0</v>
      </c>
      <c r="D27" s="0" t="n">
        <v>0</v>
      </c>
      <c r="E27" s="0" t="n">
        <v>0</v>
      </c>
      <c r="F27" s="5" t="n">
        <f aca="false">SUM(B27:D27)</f>
        <v>0</v>
      </c>
      <c r="G27" s="5" t="n">
        <f aca="false">SUM(B27:E27)</f>
        <v>0</v>
      </c>
    </row>
    <row r="28" customFormat="false" ht="13.8" hidden="false" customHeight="false" outlineLevel="0" collapsed="false">
      <c r="A28" s="0" t="s">
        <v>33</v>
      </c>
      <c r="B28" s="0" t="n">
        <v>0</v>
      </c>
      <c r="C28" s="0" t="n">
        <v>0</v>
      </c>
      <c r="D28" s="0" t="n">
        <v>0</v>
      </c>
      <c r="E28" s="0" t="n">
        <v>0</v>
      </c>
      <c r="F28" s="5" t="n">
        <f aca="false">SUM(B28:D28)</f>
        <v>0</v>
      </c>
      <c r="G28" s="5" t="n">
        <f aca="false">SUM(B28:E28)</f>
        <v>0</v>
      </c>
    </row>
    <row r="29" customFormat="false" ht="13.8" hidden="false" customHeight="false" outlineLevel="0" collapsed="false">
      <c r="A29" s="0" t="s">
        <v>34</v>
      </c>
      <c r="B29" s="0" t="n">
        <v>0</v>
      </c>
      <c r="C29" s="0" t="n">
        <v>0</v>
      </c>
      <c r="D29" s="0" t="n">
        <v>1</v>
      </c>
      <c r="E29" s="0" t="n">
        <v>0</v>
      </c>
      <c r="F29" s="5" t="n">
        <f aca="false">SUM(B29:D29)</f>
        <v>1</v>
      </c>
      <c r="G29" s="5" t="n">
        <f aca="false">SUM(B29:E29)</f>
        <v>1</v>
      </c>
    </row>
    <row r="30" customFormat="false" ht="13.8" hidden="false" customHeight="false" outlineLevel="0" collapsed="false">
      <c r="A30" s="0" t="s">
        <v>35</v>
      </c>
      <c r="B30" s="0" t="n">
        <v>13</v>
      </c>
      <c r="C30" s="0" t="n">
        <v>18</v>
      </c>
      <c r="D30" s="0" t="n">
        <v>12</v>
      </c>
      <c r="E30" s="0" t="n">
        <v>23</v>
      </c>
      <c r="F30" s="5" t="n">
        <f aca="false">SUM(B30:D30)</f>
        <v>43</v>
      </c>
      <c r="G30" s="5" t="n">
        <f aca="false">SUM(B30:E30)</f>
        <v>66</v>
      </c>
    </row>
    <row r="31" customFormat="false" ht="13.8" hidden="false" customHeight="false" outlineLevel="0" collapsed="false">
      <c r="A31" s="0" t="s">
        <v>36</v>
      </c>
      <c r="B31" s="0" t="n">
        <v>11</v>
      </c>
      <c r="C31" s="0" t="n">
        <v>12</v>
      </c>
      <c r="D31" s="0" t="n">
        <v>9</v>
      </c>
      <c r="E31" s="0" t="n">
        <v>8</v>
      </c>
      <c r="F31" s="5" t="n">
        <f aca="false">SUM(B31:D31)</f>
        <v>32</v>
      </c>
      <c r="G31" s="5" t="n">
        <f aca="false">SUM(B31:E31)</f>
        <v>40</v>
      </c>
    </row>
    <row r="32" customFormat="false" ht="13.8" hidden="false" customHeight="false" outlineLevel="0" collapsed="false">
      <c r="A32" s="0" t="s">
        <v>37</v>
      </c>
      <c r="B32" s="0" t="n">
        <v>28</v>
      </c>
      <c r="C32" s="0" t="n">
        <v>24</v>
      </c>
      <c r="D32" s="0" t="n">
        <v>20</v>
      </c>
      <c r="E32" s="0" t="n">
        <v>9</v>
      </c>
      <c r="F32" s="5" t="n">
        <f aca="false">SUM(B32:D32)</f>
        <v>72</v>
      </c>
      <c r="G32" s="5" t="n">
        <f aca="false">SUM(B32:E32)</f>
        <v>81</v>
      </c>
    </row>
    <row r="33" customFormat="false" ht="13.8" hidden="false" customHeight="false" outlineLevel="0" collapsed="false">
      <c r="A33" s="0" t="s">
        <v>38</v>
      </c>
      <c r="B33" s="0" t="n">
        <v>3</v>
      </c>
      <c r="C33" s="0" t="n">
        <v>3</v>
      </c>
      <c r="D33" s="0" t="n">
        <v>0</v>
      </c>
      <c r="E33" s="0" t="n">
        <v>0</v>
      </c>
      <c r="F33" s="5" t="n">
        <f aca="false">SUM(B33:D33)</f>
        <v>6</v>
      </c>
      <c r="G33" s="5" t="n">
        <f aca="false">SUM(B33:E33)</f>
        <v>6</v>
      </c>
    </row>
    <row r="34" customFormat="false" ht="13.8" hidden="false" customHeight="false" outlineLevel="0" collapsed="false">
      <c r="A34" s="0" t="s">
        <v>39</v>
      </c>
      <c r="B34" s="0" t="n">
        <v>0</v>
      </c>
      <c r="C34" s="0" t="n">
        <v>0</v>
      </c>
      <c r="D34" s="0" t="n">
        <v>0</v>
      </c>
      <c r="E34" s="0" t="n">
        <v>0</v>
      </c>
      <c r="F34" s="5" t="n">
        <f aca="false">SUM(B34:D34)</f>
        <v>0</v>
      </c>
      <c r="G34" s="5" t="n">
        <f aca="false">SUM(B34:E34)</f>
        <v>0</v>
      </c>
    </row>
    <row r="35" customFormat="false" ht="13.8" hidden="false" customHeight="false" outlineLevel="0" collapsed="false">
      <c r="A35" s="6" t="s">
        <v>40</v>
      </c>
      <c r="B35" s="6" t="n">
        <v>62</v>
      </c>
      <c r="C35" s="6" t="n">
        <v>68</v>
      </c>
      <c r="D35" s="6" t="n">
        <v>73</v>
      </c>
      <c r="E35" s="6" t="n">
        <v>28</v>
      </c>
      <c r="F35" s="5" t="n">
        <f aca="false">SUM(B35:D35)</f>
        <v>203</v>
      </c>
      <c r="G35" s="5" t="n">
        <f aca="false">SUM(B35:E35)</f>
        <v>231</v>
      </c>
    </row>
    <row r="36" customFormat="false" ht="13.8" hidden="false" customHeight="false" outlineLevel="0" collapsed="false">
      <c r="E36" s="7"/>
      <c r="F36" s="5"/>
      <c r="G36" s="5"/>
    </row>
    <row r="37" customFormat="false" ht="13.8" hidden="false" customHeight="false" outlineLevel="0" collapsed="false">
      <c r="F37" s="5"/>
    </row>
    <row r="38" customFormat="false" ht="13.8" hidden="false" customHeight="false" outlineLevel="0" collapsed="false">
      <c r="A38" s="7" t="s">
        <v>41</v>
      </c>
      <c r="B38" s="5" t="n">
        <f aca="false">SUM(B2:B35)</f>
        <v>349</v>
      </c>
      <c r="C38" s="5" t="n">
        <f aca="false">SUM(C2:C35)</f>
        <v>306</v>
      </c>
      <c r="D38" s="5" t="n">
        <f aca="false">SUM(D2:D35)</f>
        <v>277</v>
      </c>
      <c r="E38" s="5" t="n">
        <f aca="false">SUM(E2:E35)</f>
        <v>160</v>
      </c>
      <c r="F38" s="5" t="n">
        <f aca="false">SUM(F2:F35)</f>
        <v>932</v>
      </c>
      <c r="G38" s="5" t="n">
        <f aca="false">SUM(G2:G35)</f>
        <v>1092</v>
      </c>
    </row>
    <row r="39" customFormat="false" ht="13.8" hidden="false" customHeight="false" outlineLevel="0" collapsed="false">
      <c r="A39" s="8" t="s">
        <v>42</v>
      </c>
      <c r="B39" s="0" t="n">
        <f aca="false">B38/$F$38</f>
        <v>0.374463519313305</v>
      </c>
      <c r="C39" s="0" t="n">
        <f aca="false">C38/$F$38</f>
        <v>0.328326180257511</v>
      </c>
      <c r="D39" s="0" t="n">
        <f aca="false">D38/$F$38</f>
        <v>0.297210300429185</v>
      </c>
      <c r="E39" s="0" t="n">
        <f aca="false">E38/$F$38</f>
        <v>0.171673819742489</v>
      </c>
      <c r="F39" s="0" t="n">
        <f aca="false">F38/$F$38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38" activeCellId="0" sqref="B38"/>
    </sheetView>
  </sheetViews>
  <sheetFormatPr defaultRowHeight="13.8"/>
  <cols>
    <col collapsed="false" hidden="false" max="1" min="1" style="0" width="14.3522267206478"/>
    <col collapsed="false" hidden="false" max="1025" min="2" style="0" width="9.10526315789474"/>
  </cols>
  <sheetData>
    <row r="1" customFormat="false" ht="41.9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6</v>
      </c>
    </row>
    <row r="2" customFormat="false" ht="13.8" hidden="false" customHeight="false" outlineLevel="0" collapsed="false">
      <c r="A2" s="0" t="s">
        <v>7</v>
      </c>
      <c r="B2" s="9" t="n">
        <f aca="false">ERC_2015_GRANTED!B2/ERC_2015_EVAL!B2</f>
        <v>0.175438596491228</v>
      </c>
      <c r="C2" s="9" t="n">
        <f aca="false">ERC_2015_GRANTED!C2/ERC_2015_EVAL!C2</f>
        <v>0.272727272727273</v>
      </c>
      <c r="D2" s="9" t="n">
        <f aca="false">ERC_2015_GRANTED!D2/ERC_2015_EVAL!D2</f>
        <v>0.203703703703704</v>
      </c>
      <c r="E2" s="9" t="n">
        <f aca="false">ERC_2015_GRANTED!E2/ERC_2015_EVAL!E2</f>
        <v>0.8</v>
      </c>
      <c r="F2" s="9" t="n">
        <f aca="false">ERC_2015_GRANTED!G2/ERC_2015_EVAL!G2</f>
        <v>0.228187919463087</v>
      </c>
    </row>
    <row r="3" customFormat="false" ht="13.8" hidden="false" customHeight="false" outlineLevel="0" collapsed="false">
      <c r="A3" s="0" t="s">
        <v>8</v>
      </c>
      <c r="B3" s="9" t="n">
        <f aca="false">ERC_2015_GRANTED!B3/ERC_2015_EVAL!B3</f>
        <v>0.0869565217391304</v>
      </c>
      <c r="C3" s="9" t="n">
        <f aca="false">ERC_2015_GRANTED!C3/ERC_2015_EVAL!C3</f>
        <v>0.176470588235294</v>
      </c>
      <c r="D3" s="9" t="n">
        <f aca="false">ERC_2015_GRANTED!D3/ERC_2015_EVAL!D3</f>
        <v>0.171875</v>
      </c>
      <c r="E3" s="9" t="n">
        <f aca="false">ERC_2015_GRANTED!E3/ERC_2015_EVAL!E3</f>
        <v>0.428571428571429</v>
      </c>
      <c r="F3" s="9" t="n">
        <f aca="false">ERC_2015_GRANTED!G3/ERC_2015_EVAL!G3</f>
        <v>0.155378486055777</v>
      </c>
    </row>
    <row r="4" customFormat="false" ht="13.8" hidden="false" customHeight="false" outlineLevel="0" collapsed="false">
      <c r="A4" s="0" t="s">
        <v>9</v>
      </c>
      <c r="B4" s="9" t="n">
        <f aca="false">ERC_2015_GRANTED!B4/ERC_2015_EVAL!B4</f>
        <v>0</v>
      </c>
      <c r="C4" s="9" t="n">
        <f aca="false">ERC_2015_GRANTED!C4/ERC_2015_EVAL!C4</f>
        <v>0</v>
      </c>
      <c r="D4" s="9" t="n">
        <f aca="false">ERC_2015_GRANTED!D4/ERC_2015_EVAL!D4</f>
        <v>0</v>
      </c>
      <c r="E4" s="9"/>
      <c r="F4" s="9" t="n">
        <f aca="false">ERC_2015_GRANTED!G4/ERC_2015_EVAL!G4</f>
        <v>0</v>
      </c>
    </row>
    <row r="5" customFormat="false" ht="13.8" hidden="false" customHeight="false" outlineLevel="0" collapsed="false">
      <c r="A5" s="0" t="s">
        <v>10</v>
      </c>
      <c r="B5" s="9" t="n">
        <f aca="false">ERC_2015_GRANTED!B5/ERC_2015_EVAL!B5</f>
        <v>0</v>
      </c>
      <c r="C5" s="9" t="n">
        <f aca="false">ERC_2015_GRANTED!C5/ERC_2015_EVAL!C5</f>
        <v>0</v>
      </c>
      <c r="D5" s="9" t="n">
        <f aca="false">ERC_2015_GRANTED!D5/ERC_2015_EVAL!D5</f>
        <v>0</v>
      </c>
      <c r="E5" s="9"/>
      <c r="F5" s="9" t="n">
        <f aca="false">ERC_2015_GRANTED!G5/ERC_2015_EVAL!G5</f>
        <v>0</v>
      </c>
    </row>
    <row r="6" customFormat="false" ht="13.8" hidden="false" customHeight="false" outlineLevel="0" collapsed="false">
      <c r="A6" s="0" t="s">
        <v>11</v>
      </c>
      <c r="B6" s="9" t="n">
        <f aca="false">ERC_2015_GRANTED!B6/ERC_2015_EVAL!B6</f>
        <v>0</v>
      </c>
      <c r="C6" s="9" t="n">
        <f aca="false">ERC_2015_GRANTED!C6/ERC_2015_EVAL!C6</f>
        <v>0</v>
      </c>
      <c r="D6" s="9" t="n">
        <f aca="false">ERC_2015_GRANTED!D6/ERC_2015_EVAL!D6</f>
        <v>0</v>
      </c>
      <c r="E6" s="9" t="n">
        <f aca="false">ERC_2015_GRANTED!E6/ERC_2015_EVAL!E6</f>
        <v>0.5</v>
      </c>
      <c r="F6" s="9" t="n">
        <f aca="false">ERC_2015_GRANTED!G6/ERC_2015_EVAL!G6</f>
        <v>0.0555555555555556</v>
      </c>
    </row>
    <row r="7" customFormat="false" ht="13.8" hidden="false" customHeight="false" outlineLevel="0" collapsed="false">
      <c r="A7" s="0" t="s">
        <v>12</v>
      </c>
      <c r="B7" s="9" t="n">
        <f aca="false">ERC_2015_GRANTED!B7/ERC_2015_EVAL!B7</f>
        <v>0.142857142857143</v>
      </c>
      <c r="C7" s="9" t="n">
        <f aca="false">ERC_2015_GRANTED!C7/ERC_2015_EVAL!C7</f>
        <v>0.117647058823529</v>
      </c>
      <c r="D7" s="9" t="n">
        <f aca="false">ERC_2015_GRANTED!D7/ERC_2015_EVAL!D7</f>
        <v>0.0714285714285714</v>
      </c>
      <c r="E7" s="9"/>
      <c r="F7" s="9" t="n">
        <f aca="false">ERC_2015_GRANTED!G7/ERC_2015_EVAL!G7</f>
        <v>0.11864406779661</v>
      </c>
    </row>
    <row r="8" customFormat="false" ht="13.8" hidden="false" customHeight="false" outlineLevel="0" collapsed="false">
      <c r="A8" s="0" t="s">
        <v>13</v>
      </c>
      <c r="B8" s="9" t="n">
        <f aca="false">ERC_2015_GRANTED!B8/ERC_2015_EVAL!B8</f>
        <v>0.0813953488372093</v>
      </c>
      <c r="C8" s="9" t="n">
        <f aca="false">ERC_2015_GRANTED!C8/ERC_2015_EVAL!C8</f>
        <v>0.163934426229508</v>
      </c>
      <c r="D8" s="9" t="n">
        <f aca="false">ERC_2015_GRANTED!D8/ERC_2015_EVAL!D8</f>
        <v>0.0789473684210526</v>
      </c>
      <c r="E8" s="9" t="n">
        <f aca="false">ERC_2015_GRANTED!E8/ERC_2015_EVAL!E8</f>
        <v>0.75</v>
      </c>
      <c r="F8" s="9" t="n">
        <f aca="false">ERC_2015_GRANTED!G8/ERC_2015_EVAL!G8</f>
        <v>0.121693121693122</v>
      </c>
    </row>
    <row r="9" customFormat="false" ht="13.8" hidden="false" customHeight="false" outlineLevel="0" collapsed="false">
      <c r="A9" s="0" t="s">
        <v>14</v>
      </c>
      <c r="B9" s="9" t="n">
        <f aca="false">ERC_2015_GRANTED!B9/ERC_2015_EVAL!B9</f>
        <v>0</v>
      </c>
      <c r="C9" s="9" t="n">
        <f aca="false">ERC_2015_GRANTED!C9/ERC_2015_EVAL!C9</f>
        <v>0</v>
      </c>
      <c r="D9" s="9" t="n">
        <f aca="false">ERC_2015_GRANTED!D9/ERC_2015_EVAL!D9</f>
        <v>0</v>
      </c>
      <c r="E9" s="9" t="n">
        <f aca="false">ERC_2015_GRANTED!E9/ERC_2015_EVAL!E9</f>
        <v>0</v>
      </c>
      <c r="F9" s="9" t="n">
        <f aca="false">ERC_2015_GRANTED!G9/ERC_2015_EVAL!G9</f>
        <v>0</v>
      </c>
    </row>
    <row r="10" customFormat="false" ht="13.8" hidden="false" customHeight="false" outlineLevel="0" collapsed="false">
      <c r="A10" s="0" t="s">
        <v>15</v>
      </c>
      <c r="B10" s="9" t="n">
        <f aca="false">ERC_2015_GRANTED!B10/ERC_2015_EVAL!B10</f>
        <v>0.0505050505050505</v>
      </c>
      <c r="C10" s="9" t="n">
        <f aca="false">ERC_2015_GRANTED!C10/ERC_2015_EVAL!C10</f>
        <v>0.101694915254237</v>
      </c>
      <c r="D10" s="9" t="n">
        <f aca="false">ERC_2015_GRANTED!D10/ERC_2015_EVAL!D10</f>
        <v>0.166666666666667</v>
      </c>
      <c r="E10" s="9" t="n">
        <f aca="false">ERC_2015_GRANTED!E10/ERC_2015_EVAL!E10</f>
        <v>0.333333333333333</v>
      </c>
      <c r="F10" s="9" t="n">
        <f aca="false">ERC_2015_GRANTED!G10/ERC_2015_EVAL!G10</f>
        <v>0.0935960591133005</v>
      </c>
    </row>
    <row r="11" customFormat="false" ht="13.8" hidden="false" customHeight="false" outlineLevel="0" collapsed="false">
      <c r="A11" s="0" t="s">
        <v>16</v>
      </c>
      <c r="B11" s="9" t="n">
        <f aca="false">ERC_2015_GRANTED!B11/ERC_2015_EVAL!B11</f>
        <v>0.179611650485437</v>
      </c>
      <c r="C11" s="9" t="n">
        <f aca="false">ERC_2015_GRANTED!C11/ERC_2015_EVAL!C11</f>
        <v>0.148648648648649</v>
      </c>
      <c r="D11" s="9" t="n">
        <f aca="false">ERC_2015_GRANTED!D11/ERC_2015_EVAL!D11</f>
        <v>0.134883720930233</v>
      </c>
      <c r="E11" s="9" t="n">
        <f aca="false">ERC_2015_GRANTED!E11/ERC_2015_EVAL!E11</f>
        <v>0.393939393939394</v>
      </c>
      <c r="F11" s="9" t="n">
        <f aca="false">ERC_2015_GRANTED!G11/ERC_2015_EVAL!G11</f>
        <v>0.165680473372781</v>
      </c>
    </row>
    <row r="12" customFormat="false" ht="13.8" hidden="false" customHeight="false" outlineLevel="0" collapsed="false">
      <c r="A12" s="0" t="s">
        <v>17</v>
      </c>
      <c r="B12" s="9" t="n">
        <f aca="false">ERC_2015_GRANTED!B12/ERC_2015_EVAL!B12</f>
        <v>0.141592920353982</v>
      </c>
      <c r="C12" s="9" t="n">
        <f aca="false">ERC_2015_GRANTED!C12/ERC_2015_EVAL!C12</f>
        <v>0.190082644628099</v>
      </c>
      <c r="D12" s="9" t="n">
        <f aca="false">ERC_2015_GRANTED!D12/ERC_2015_EVAL!D12</f>
        <v>0.233160621761658</v>
      </c>
      <c r="E12" s="9" t="n">
        <f aca="false">ERC_2015_GRANTED!E12/ERC_2015_EVAL!E12</f>
        <v>0.45945945945946</v>
      </c>
      <c r="F12" s="9" t="n">
        <f aca="false">ERC_2015_GRANTED!G12/ERC_2015_EVAL!G12</f>
        <v>0.192355117139334</v>
      </c>
    </row>
    <row r="13" customFormat="false" ht="13.8" hidden="false" customHeight="false" outlineLevel="0" collapsed="false">
      <c r="A13" s="0" t="s">
        <v>18</v>
      </c>
      <c r="B13" s="9" t="n">
        <f aca="false">ERC_2015_GRANTED!B13/ERC_2015_EVAL!B13</f>
        <v>0.0263157894736842</v>
      </c>
      <c r="C13" s="9" t="n">
        <f aca="false">ERC_2015_GRANTED!C13/ERC_2015_EVAL!C13</f>
        <v>0.0357142857142857</v>
      </c>
      <c r="D13" s="9" t="n">
        <f aca="false">ERC_2015_GRANTED!D13/ERC_2015_EVAL!D13</f>
        <v>0.0344827586206897</v>
      </c>
      <c r="E13" s="9" t="n">
        <f aca="false">ERC_2015_GRANTED!E13/ERC_2015_EVAL!E13</f>
        <v>0.5</v>
      </c>
      <c r="F13" s="9" t="n">
        <f aca="false">ERC_2015_GRANTED!G13/ERC_2015_EVAL!G13</f>
        <v>0.0505050505050505</v>
      </c>
    </row>
    <row r="14" customFormat="false" ht="13.8" hidden="false" customHeight="false" outlineLevel="0" collapsed="false">
      <c r="A14" s="0" t="s">
        <v>19</v>
      </c>
      <c r="B14" s="9" t="n">
        <f aca="false">ERC_2015_GRANTED!B14/ERC_2015_EVAL!B14</f>
        <v>0.136363636363636</v>
      </c>
      <c r="C14" s="9" t="n">
        <f aca="false">ERC_2015_GRANTED!C14/ERC_2015_EVAL!C14</f>
        <v>0.0769230769230769</v>
      </c>
      <c r="D14" s="9" t="n">
        <f aca="false">ERC_2015_GRANTED!D14/ERC_2015_EVAL!D14</f>
        <v>0</v>
      </c>
      <c r="E14" s="9" t="n">
        <f aca="false">ERC_2015_GRANTED!E14/ERC_2015_EVAL!E14</f>
        <v>0</v>
      </c>
      <c r="F14" s="9" t="n">
        <f aca="false">ERC_2015_GRANTED!G14/ERC_2015_EVAL!G14</f>
        <v>0.0816326530612245</v>
      </c>
    </row>
    <row r="15" customFormat="false" ht="13.8" hidden="false" customHeight="false" outlineLevel="0" collapsed="false">
      <c r="A15" s="0" t="s">
        <v>20</v>
      </c>
      <c r="B15" s="9" t="n">
        <f aca="false">ERC_2015_GRANTED!B15/ERC_2015_EVAL!B15</f>
        <v>0</v>
      </c>
      <c r="C15" s="9"/>
      <c r="D15" s="9" t="n">
        <f aca="false">ERC_2015_GRANTED!D15/ERC_2015_EVAL!D15</f>
        <v>0</v>
      </c>
      <c r="E15" s="9"/>
      <c r="F15" s="9" t="n">
        <f aca="false">ERC_2015_GRANTED!G15/ERC_2015_EVAL!G15</f>
        <v>0</v>
      </c>
    </row>
    <row r="16" customFormat="false" ht="13.8" hidden="false" customHeight="false" outlineLevel="0" collapsed="false">
      <c r="A16" s="0" t="s">
        <v>21</v>
      </c>
      <c r="B16" s="9" t="n">
        <f aca="false">ERC_2015_GRANTED!B16/ERC_2015_EVAL!B16</f>
        <v>0.12</v>
      </c>
      <c r="C16" s="9" t="n">
        <f aca="false">ERC_2015_GRANTED!C16/ERC_2015_EVAL!C16</f>
        <v>0.0606060606060606</v>
      </c>
      <c r="D16" s="9" t="n">
        <f aca="false">ERC_2015_GRANTED!D16/ERC_2015_EVAL!D16</f>
        <v>0.0285714285714286</v>
      </c>
      <c r="E16" s="9" t="n">
        <f aca="false">ERC_2015_GRANTED!E16/ERC_2015_EVAL!E16</f>
        <v>0.25</v>
      </c>
      <c r="F16" s="9" t="n">
        <f aca="false">ERC_2015_GRANTED!G16/ERC_2015_EVAL!G16</f>
        <v>0.0819672131147541</v>
      </c>
    </row>
    <row r="17" customFormat="false" ht="13.8" hidden="false" customHeight="false" outlineLevel="0" collapsed="false">
      <c r="A17" s="0" t="s">
        <v>22</v>
      </c>
      <c r="B17" s="9" t="n">
        <f aca="false">ERC_2015_GRANTED!B17/ERC_2015_EVAL!B17</f>
        <v>0.296296296296296</v>
      </c>
      <c r="C17" s="9" t="n">
        <f aca="false">ERC_2015_GRANTED!C17/ERC_2015_EVAL!C17</f>
        <v>0.222222222222222</v>
      </c>
      <c r="D17" s="9" t="n">
        <f aca="false">ERC_2015_GRANTED!D17/ERC_2015_EVAL!D17</f>
        <v>0.169811320754717</v>
      </c>
      <c r="E17" s="9" t="n">
        <f aca="false">ERC_2015_GRANTED!E17/ERC_2015_EVAL!E17</f>
        <v>0.37037037037037</v>
      </c>
      <c r="F17" s="9" t="n">
        <f aca="false">ERC_2015_GRANTED!G17/ERC_2015_EVAL!G17</f>
        <v>0.258964143426295</v>
      </c>
    </row>
    <row r="18" customFormat="false" ht="13.8" hidden="false" customHeight="false" outlineLevel="0" collapsed="false">
      <c r="A18" s="0" t="s">
        <v>23</v>
      </c>
      <c r="B18" s="9" t="n">
        <f aca="false">ERC_2015_GRANTED!B18/ERC_2015_EVAL!B18</f>
        <v>0.0582010582010582</v>
      </c>
      <c r="C18" s="9" t="n">
        <f aca="false">ERC_2015_GRANTED!C18/ERC_2015_EVAL!C18</f>
        <v>0.0613207547169811</v>
      </c>
      <c r="D18" s="9" t="n">
        <f aca="false">ERC_2015_GRANTED!D18/ERC_2015_EVAL!D18</f>
        <v>0.0829493087557604</v>
      </c>
      <c r="E18" s="9" t="n">
        <f aca="false">ERC_2015_GRANTED!E18/ERC_2015_EVAL!E18</f>
        <v>0.380952380952381</v>
      </c>
      <c r="F18" s="9" t="n">
        <f aca="false">ERC_2015_GRANTED!G18/ERC_2015_EVAL!G18</f>
        <v>0.0736714975845411</v>
      </c>
    </row>
    <row r="19" customFormat="false" ht="13.8" hidden="false" customHeight="false" outlineLevel="0" collapsed="false">
      <c r="A19" s="0" t="s">
        <v>24</v>
      </c>
      <c r="B19" s="9" t="n">
        <f aca="false">ERC_2015_GRANTED!B19/ERC_2015_EVAL!B19</f>
        <v>0</v>
      </c>
      <c r="C19" s="9" t="n">
        <f aca="false">ERC_2015_GRANTED!C19/ERC_2015_EVAL!C19</f>
        <v>0</v>
      </c>
      <c r="D19" s="9" t="n">
        <f aca="false">ERC_2015_GRANTED!D19/ERC_2015_EVAL!D19</f>
        <v>0</v>
      </c>
      <c r="E19" s="9"/>
      <c r="F19" s="9" t="n">
        <f aca="false">ERC_2015_GRANTED!G19/ERC_2015_EVAL!G19</f>
        <v>0</v>
      </c>
    </row>
    <row r="20" customFormat="false" ht="13.8" hidden="false" customHeight="false" outlineLevel="0" collapsed="false">
      <c r="A20" s="0" t="s">
        <v>25</v>
      </c>
      <c r="B20" s="9" t="n">
        <f aca="false">ERC_2015_GRANTED!B20/ERC_2015_EVAL!B20</f>
        <v>0</v>
      </c>
      <c r="C20" s="9" t="n">
        <f aca="false">ERC_2015_GRANTED!C20/ERC_2015_EVAL!C20</f>
        <v>0.142857142857143</v>
      </c>
      <c r="D20" s="9" t="n">
        <f aca="false">ERC_2015_GRANTED!D20/ERC_2015_EVAL!D20</f>
        <v>1</v>
      </c>
      <c r="E20" s="9"/>
      <c r="F20" s="9" t="n">
        <f aca="false">ERC_2015_GRANTED!G20/ERC_2015_EVAL!G20</f>
        <v>0.222222222222222</v>
      </c>
    </row>
    <row r="21" customFormat="false" ht="13.8" hidden="false" customHeight="false" outlineLevel="0" collapsed="false">
      <c r="A21" s="0" t="s">
        <v>26</v>
      </c>
      <c r="B21" s="9" t="n">
        <f aca="false">ERC_2015_GRANTED!B21/ERC_2015_EVAL!B21</f>
        <v>0.5</v>
      </c>
      <c r="C21" s="9" t="n">
        <f aca="false">ERC_2015_GRANTED!C21/ERC_2015_EVAL!C21</f>
        <v>0</v>
      </c>
      <c r="D21" s="9"/>
      <c r="E21" s="9"/>
      <c r="F21" s="9" t="n">
        <f aca="false">ERC_2015_GRANTED!G21/ERC_2015_EVAL!G21</f>
        <v>0.333333333333333</v>
      </c>
    </row>
    <row r="22" customFormat="false" ht="13.8" hidden="false" customHeight="false" outlineLevel="0" collapsed="false">
      <c r="A22" s="0" t="s">
        <v>27</v>
      </c>
      <c r="B22" s="9" t="n">
        <f aca="false">ERC_2015_GRANTED!B22/ERC_2015_EVAL!B22</f>
        <v>0.192893401015228</v>
      </c>
      <c r="C22" s="9" t="n">
        <f aca="false">ERC_2015_GRANTED!C22/ERC_2015_EVAL!C22</f>
        <v>0.238532110091743</v>
      </c>
      <c r="D22" s="9" t="n">
        <f aca="false">ERC_2015_GRANTED!D22/ERC_2015_EVAL!D22</f>
        <v>0.177966101694915</v>
      </c>
      <c r="E22" s="9" t="n">
        <f aca="false">ERC_2015_GRANTED!E22/ERC_2015_EVAL!E22</f>
        <v>0.580645161290323</v>
      </c>
      <c r="F22" s="9" t="n">
        <f aca="false">ERC_2015_GRANTED!G22/ERC_2015_EVAL!G22</f>
        <v>0.226373626373626</v>
      </c>
    </row>
    <row r="23" customFormat="false" ht="13.8" hidden="false" customHeight="false" outlineLevel="0" collapsed="false">
      <c r="A23" s="0" t="s">
        <v>28</v>
      </c>
      <c r="B23" s="9" t="n">
        <f aca="false">ERC_2015_GRANTED!B23/ERC_2015_EVAL!B23</f>
        <v>0.0256410256410256</v>
      </c>
      <c r="C23" s="9" t="n">
        <f aca="false">ERC_2015_GRANTED!C23/ERC_2015_EVAL!C23</f>
        <v>0.0810810810810811</v>
      </c>
      <c r="D23" s="9" t="n">
        <f aca="false">ERC_2015_GRANTED!D23/ERC_2015_EVAL!D23</f>
        <v>0.0294117647058823</v>
      </c>
      <c r="E23" s="9"/>
      <c r="F23" s="9" t="n">
        <f aca="false">ERC_2015_GRANTED!G23/ERC_2015_EVAL!G23</f>
        <v>0.0454545454545455</v>
      </c>
    </row>
    <row r="24" customFormat="false" ht="13.8" hidden="false" customHeight="false" outlineLevel="0" collapsed="false">
      <c r="A24" s="0" t="s">
        <v>29</v>
      </c>
      <c r="B24" s="9" t="n">
        <f aca="false">ERC_2015_GRANTED!B24/ERC_2015_EVAL!B24</f>
        <v>0.0408163265306122</v>
      </c>
      <c r="C24" s="9" t="n">
        <f aca="false">ERC_2015_GRANTED!C24/ERC_2015_EVAL!C24</f>
        <v>0.0625</v>
      </c>
      <c r="D24" s="9" t="n">
        <f aca="false">ERC_2015_GRANTED!D24/ERC_2015_EVAL!D24</f>
        <v>0.0303030303030303</v>
      </c>
      <c r="E24" s="9" t="n">
        <f aca="false">ERC_2015_GRANTED!E24/ERC_2015_EVAL!E24</f>
        <v>1</v>
      </c>
      <c r="F24" s="9" t="n">
        <f aca="false">ERC_2015_GRANTED!G24/ERC_2015_EVAL!G24</f>
        <v>0.0521739130434783</v>
      </c>
    </row>
    <row r="25" customFormat="false" ht="13.8" hidden="false" customHeight="false" outlineLevel="0" collapsed="false">
      <c r="A25" s="0" t="s">
        <v>30</v>
      </c>
      <c r="B25" s="9" t="n">
        <f aca="false">ERC_2015_GRANTED!B25/ERC_2015_EVAL!B25</f>
        <v>0.0740740740740741</v>
      </c>
      <c r="C25" s="9" t="n">
        <f aca="false">ERC_2015_GRANTED!C25/ERC_2015_EVAL!C25</f>
        <v>0.0769230769230769</v>
      </c>
      <c r="D25" s="9" t="n">
        <f aca="false">ERC_2015_GRANTED!D25/ERC_2015_EVAL!D25</f>
        <v>0.0869565217391304</v>
      </c>
      <c r="E25" s="9" t="n">
        <f aca="false">ERC_2015_GRANTED!E25/ERC_2015_EVAL!E25</f>
        <v>1</v>
      </c>
      <c r="F25" s="9" t="n">
        <f aca="false">ERC_2015_GRANTED!G25/ERC_2015_EVAL!G25</f>
        <v>0.108333333333333</v>
      </c>
    </row>
    <row r="26" customFormat="false" ht="13.8" hidden="false" customHeight="false" outlineLevel="0" collapsed="false">
      <c r="A26" s="0" t="s">
        <v>31</v>
      </c>
      <c r="B26" s="9" t="n">
        <f aca="false">ERC_2015_GRANTED!B26/ERC_2015_EVAL!B26</f>
        <v>0.05</v>
      </c>
      <c r="C26" s="9" t="n">
        <f aca="false">ERC_2015_GRANTED!C26/ERC_2015_EVAL!C26</f>
        <v>0</v>
      </c>
      <c r="D26" s="9" t="n">
        <f aca="false">ERC_2015_GRANTED!D26/ERC_2015_EVAL!D26</f>
        <v>0</v>
      </c>
      <c r="E26" s="9"/>
      <c r="F26" s="9" t="n">
        <f aca="false">ERC_2015_GRANTED!G26/ERC_2015_EVAL!G26</f>
        <v>0.0212765957446808</v>
      </c>
    </row>
    <row r="27" customFormat="false" ht="13.8" hidden="false" customHeight="false" outlineLevel="0" collapsed="false">
      <c r="A27" s="0" t="s">
        <v>32</v>
      </c>
      <c r="B27" s="9" t="n">
        <f aca="false">ERC_2015_GRANTED!B27/ERC_2015_EVAL!B27</f>
        <v>0</v>
      </c>
      <c r="C27" s="9" t="n">
        <f aca="false">ERC_2015_GRANTED!C27/ERC_2015_EVAL!C27</f>
        <v>0</v>
      </c>
      <c r="D27" s="9" t="n">
        <f aca="false">ERC_2015_GRANTED!D27/ERC_2015_EVAL!D27</f>
        <v>0</v>
      </c>
      <c r="E27" s="9"/>
      <c r="F27" s="9" t="n">
        <f aca="false">ERC_2015_GRANTED!G27/ERC_2015_EVAL!G27</f>
        <v>0</v>
      </c>
    </row>
    <row r="28" customFormat="false" ht="13.8" hidden="false" customHeight="false" outlineLevel="0" collapsed="false">
      <c r="A28" s="0" t="s">
        <v>33</v>
      </c>
      <c r="B28" s="9" t="n">
        <f aca="false">ERC_2015_GRANTED!B28/ERC_2015_EVAL!B28</f>
        <v>0</v>
      </c>
      <c r="C28" s="9" t="n">
        <f aca="false">ERC_2015_GRANTED!C28/ERC_2015_EVAL!C28</f>
        <v>0</v>
      </c>
      <c r="D28" s="9" t="n">
        <f aca="false">ERC_2015_GRANTED!D28/ERC_2015_EVAL!D28</f>
        <v>0</v>
      </c>
      <c r="E28" s="9"/>
      <c r="F28" s="9" t="n">
        <f aca="false">ERC_2015_GRANTED!G28/ERC_2015_EVAL!G28</f>
        <v>0</v>
      </c>
    </row>
    <row r="29" customFormat="false" ht="13.8" hidden="false" customHeight="false" outlineLevel="0" collapsed="false">
      <c r="A29" s="0" t="s">
        <v>34</v>
      </c>
      <c r="B29" s="9" t="n">
        <f aca="false">ERC_2015_GRANTED!B29/ERC_2015_EVAL!B29</f>
        <v>0</v>
      </c>
      <c r="C29" s="9" t="n">
        <f aca="false">ERC_2015_GRANTED!C29/ERC_2015_EVAL!C29</f>
        <v>0</v>
      </c>
      <c r="D29" s="9" t="n">
        <f aca="false">ERC_2015_GRANTED!D29/ERC_2015_EVAL!D29</f>
        <v>0.142857142857143</v>
      </c>
      <c r="E29" s="9"/>
      <c r="F29" s="9" t="n">
        <f aca="false">ERC_2015_GRANTED!G29/ERC_2015_EVAL!G29</f>
        <v>0.0588235294117647</v>
      </c>
    </row>
    <row r="30" customFormat="false" ht="13.8" hidden="false" customHeight="false" outlineLevel="0" collapsed="false">
      <c r="A30" s="0" t="s">
        <v>35</v>
      </c>
      <c r="B30" s="9" t="n">
        <f aca="false">ERC_2015_GRANTED!B30/ERC_2015_EVAL!B30</f>
        <v>0.065989847715736</v>
      </c>
      <c r="C30" s="9" t="n">
        <f aca="false">ERC_2015_GRANTED!C30/ERC_2015_EVAL!C30</f>
        <v>0.106508875739645</v>
      </c>
      <c r="D30" s="9" t="n">
        <f aca="false">ERC_2015_GRANTED!D30/ERC_2015_EVAL!D30</f>
        <v>0.0769230769230769</v>
      </c>
      <c r="E30" s="9" t="n">
        <f aca="false">ERC_2015_GRANTED!E30/ERC_2015_EVAL!E30</f>
        <v>0.696969696969697</v>
      </c>
      <c r="F30" s="9" t="n">
        <f aca="false">ERC_2015_GRANTED!G30/ERC_2015_EVAL!G30</f>
        <v>0.118918918918919</v>
      </c>
    </row>
    <row r="31" customFormat="false" ht="13.8" hidden="false" customHeight="false" outlineLevel="0" collapsed="false">
      <c r="A31" s="0" t="s">
        <v>36</v>
      </c>
      <c r="B31" s="9" t="n">
        <f aca="false">ERC_2015_GRANTED!B31/ERC_2015_EVAL!B31</f>
        <v>0.120879120879121</v>
      </c>
      <c r="C31" s="9" t="n">
        <f aca="false">ERC_2015_GRANTED!C31/ERC_2015_EVAL!C31</f>
        <v>0.171428571428571</v>
      </c>
      <c r="D31" s="9" t="n">
        <f aca="false">ERC_2015_GRANTED!D31/ERC_2015_EVAL!D31</f>
        <v>0.138461538461538</v>
      </c>
      <c r="E31" s="9" t="n">
        <f aca="false">ERC_2015_GRANTED!E31/ERC_2015_EVAL!E31</f>
        <v>0.5</v>
      </c>
      <c r="F31" s="9" t="n">
        <f aca="false">ERC_2015_GRANTED!G31/ERC_2015_EVAL!G31</f>
        <v>0.165289256198347</v>
      </c>
    </row>
    <row r="32" customFormat="false" ht="13.8" hidden="false" customHeight="false" outlineLevel="0" collapsed="false">
      <c r="A32" s="0" t="s">
        <v>37</v>
      </c>
      <c r="B32" s="9" t="n">
        <f aca="false">ERC_2015_GRANTED!B32/ERC_2015_EVAL!B32</f>
        <v>0.225806451612903</v>
      </c>
      <c r="C32" s="9" t="n">
        <f aca="false">ERC_2015_GRANTED!C32/ERC_2015_EVAL!C32</f>
        <v>0.258064516129032</v>
      </c>
      <c r="D32" s="9" t="n">
        <f aca="false">ERC_2015_GRANTED!D32/ERC_2015_EVAL!D32</f>
        <v>0.21978021978022</v>
      </c>
      <c r="E32" s="9" t="n">
        <f aca="false">ERC_2015_GRANTED!E32/ERC_2015_EVAL!E32</f>
        <v>0.6</v>
      </c>
      <c r="F32" s="9" t="n">
        <f aca="false">ERC_2015_GRANTED!G32/ERC_2015_EVAL!G32</f>
        <v>0.25077399380805</v>
      </c>
    </row>
    <row r="33" customFormat="false" ht="13.8" hidden="false" customHeight="false" outlineLevel="0" collapsed="false">
      <c r="A33" s="0" t="s">
        <v>38</v>
      </c>
      <c r="B33" s="9" t="n">
        <f aca="false">ERC_2015_GRANTED!B33/ERC_2015_EVAL!B33</f>
        <v>0.107142857142857</v>
      </c>
      <c r="C33" s="9" t="n">
        <f aca="false">ERC_2015_GRANTED!C33/ERC_2015_EVAL!C33</f>
        <v>0.130434782608696</v>
      </c>
      <c r="D33" s="9" t="n">
        <f aca="false">ERC_2015_GRANTED!D33/ERC_2015_EVAL!D33</f>
        <v>0</v>
      </c>
      <c r="E33" s="9" t="n">
        <f aca="false">ERC_2015_GRANTED!E33/ERC_2015_EVAL!E33</f>
        <v>0</v>
      </c>
      <c r="F33" s="9" t="n">
        <f aca="false">ERC_2015_GRANTED!G33/ERC_2015_EVAL!G33</f>
        <v>0.0983606557377049</v>
      </c>
    </row>
    <row r="34" customFormat="false" ht="13.8" hidden="false" customHeight="false" outlineLevel="0" collapsed="false">
      <c r="A34" s="0" t="s">
        <v>39</v>
      </c>
      <c r="B34" s="9" t="n">
        <f aca="false">ERC_2015_GRANTED!B34/ERC_2015_EVAL!B34</f>
        <v>0</v>
      </c>
      <c r="C34" s="9"/>
      <c r="D34" s="9" t="n">
        <f aca="false">ERC_2015_GRANTED!D34/ERC_2015_EVAL!D34</f>
        <v>0</v>
      </c>
      <c r="E34" s="9"/>
      <c r="F34" s="9" t="n">
        <f aca="false">ERC_2015_GRANTED!G34/ERC_2015_EVAL!G34</f>
        <v>0</v>
      </c>
    </row>
    <row r="35" customFormat="false" ht="13.8" hidden="false" customHeight="false" outlineLevel="0" collapsed="false">
      <c r="A35" s="6" t="s">
        <v>40</v>
      </c>
      <c r="B35" s="10" t="n">
        <f aca="false">ERC_2015_GRANTED!B35/ERC_2015_EVAL!B35</f>
        <v>0.12678936605317</v>
      </c>
      <c r="C35" s="10" t="n">
        <f aca="false">ERC_2015_GRANTED!C35/ERC_2015_EVAL!C35</f>
        <v>0.189944134078212</v>
      </c>
      <c r="D35" s="10" t="n">
        <f aca="false">ERC_2015_GRANTED!D35/ERC_2015_EVAL!D35</f>
        <v>0.196765498652291</v>
      </c>
      <c r="E35" s="10" t="n">
        <f aca="false">ERC_2015_GRANTED!E35/ERC_2015_EVAL!E35</f>
        <v>0.4375</v>
      </c>
      <c r="F35" s="10" t="n">
        <f aca="false">ERC_2015_GRANTED!G35/ERC_2015_EVAL!G35</f>
        <v>0.1801872074883</v>
      </c>
    </row>
    <row r="36" customFormat="false" ht="13.8" hidden="false" customHeight="false" outlineLevel="0" collapsed="false">
      <c r="E36" s="7"/>
      <c r="F36" s="5"/>
    </row>
    <row r="38" customFormat="false" ht="13.8" hidden="false" customHeight="false" outlineLevel="0" collapsed="false">
      <c r="A38" s="0" t="s">
        <v>43</v>
      </c>
      <c r="B38" s="0" t="n">
        <f aca="false">ERC_2015_GRANTED!B38/ERC_2015_EVAL!B38</f>
        <v>0.12215610780539</v>
      </c>
      <c r="C38" s="0" t="n">
        <f aca="false">ERC_2015_GRANTED!C38/ERC_2015_EVAL!C38</f>
        <v>0.1513353115727</v>
      </c>
      <c r="D38" s="0" t="n">
        <f aca="false">ERC_2015_GRANTED!D38/ERC_2015_EVAL!D38</f>
        <v>0.144045761830473</v>
      </c>
      <c r="E38" s="0" t="n">
        <f aca="false">ERC_2015_GRANTED!E38/ERC_2015_EVAL!E38</f>
        <v>0.486322188449848</v>
      </c>
      <c r="F38" s="0" t="n">
        <f aca="false">ERC_2015_GRANTED!G38/ERC_2015_EVAL!G38</f>
        <v>0.153134202776609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E30" activeCellId="0" sqref="E30"/>
    </sheetView>
  </sheetViews>
  <sheetFormatPr defaultRowHeight="13.8"/>
  <cols>
    <col collapsed="false" hidden="false" max="1" min="1" style="0" width="14.080971659919"/>
    <col collapsed="false" hidden="false" max="2" min="2" style="0" width="8.32793522267206"/>
    <col collapsed="false" hidden="false" max="3" min="3" style="0" width="7.2834008097166"/>
    <col collapsed="false" hidden="false" max="4" min="4" style="0" width="13.0242914979757"/>
    <col collapsed="false" hidden="false" max="5" min="5" style="0" width="15.2550607287449"/>
    <col collapsed="false" hidden="false" max="6" min="6" style="0" width="14.3198380566802"/>
    <col collapsed="false" hidden="false" max="7" min="7" style="0" width="13.0242914979757"/>
    <col collapsed="false" hidden="false" max="8" min="8" style="0" width="11.3846153846154"/>
    <col collapsed="false" hidden="false" max="9" min="9" style="0" width="9.96356275303644"/>
    <col collapsed="false" hidden="false" max="1025" min="10" style="0" width="8.57085020242915"/>
  </cols>
  <sheetData>
    <row r="1" s="12" customFormat="true" ht="80.8" hidden="false" customHeight="true" outlineLevel="0" collapsed="false">
      <c r="A1" s="1" t="s">
        <v>44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1" t="s">
        <v>52</v>
      </c>
    </row>
    <row r="2" customFormat="false" ht="13.8" hidden="false" customHeight="false" outlineLevel="0" collapsed="false">
      <c r="A2" s="0" t="s">
        <v>7</v>
      </c>
      <c r="B2" s="0" t="s">
        <v>53</v>
      </c>
      <c r="C2" s="0" t="s">
        <v>54</v>
      </c>
      <c r="D2" s="13" t="n">
        <v>2.98608994483948</v>
      </c>
      <c r="E2" s="14" t="n">
        <v>41.005</v>
      </c>
      <c r="F2" s="15" t="n">
        <v>4814.5478515625</v>
      </c>
      <c r="G2" s="0" t="n">
        <f aca="false">ERC_2015_GRANTED!F2</f>
        <v>30</v>
      </c>
      <c r="H2" s="0" t="n">
        <f aca="false">ERC_2015_EVAL!F2</f>
        <v>144</v>
      </c>
      <c r="I2" s="13" t="n">
        <f aca="false">G2/H2</f>
        <v>0.208333333333333</v>
      </c>
    </row>
    <row r="3" customFormat="false" ht="13.8" hidden="false" customHeight="false" outlineLevel="0" collapsed="false">
      <c r="A3" s="0" t="s">
        <v>8</v>
      </c>
      <c r="B3" s="0" t="s">
        <v>55</v>
      </c>
      <c r="C3" s="0" t="s">
        <v>54</v>
      </c>
      <c r="D3" s="13" t="n">
        <v>2.46467995643616</v>
      </c>
      <c r="E3" s="14" t="n">
        <v>46.88</v>
      </c>
      <c r="F3" s="15" t="n">
        <v>4175.88232421875</v>
      </c>
      <c r="G3" s="0" t="n">
        <f aca="false">ERC_2015_GRANTED!F3</f>
        <v>30</v>
      </c>
      <c r="H3" s="0" t="n">
        <f aca="false">ERC_2015_EVAL!F3</f>
        <v>230</v>
      </c>
      <c r="I3" s="13" t="n">
        <f aca="false">G3/H3</f>
        <v>0.130434782608696</v>
      </c>
    </row>
    <row r="4" customFormat="false" ht="13.8" hidden="false" customHeight="false" outlineLevel="0" collapsed="false">
      <c r="A4" s="0" t="s">
        <v>9</v>
      </c>
      <c r="B4" s="0" t="s">
        <v>56</v>
      </c>
      <c r="C4" s="0" t="s">
        <v>54</v>
      </c>
      <c r="D4" s="13" t="n">
        <v>0.795130014419556</v>
      </c>
      <c r="E4" s="14" t="n">
        <v>13.201</v>
      </c>
      <c r="F4" s="15" t="n">
        <v>1833.13916015625</v>
      </c>
      <c r="G4" s="0" t="n">
        <f aca="false">ERC_2015_GRANTED!F4</f>
        <v>0</v>
      </c>
      <c r="H4" s="0" t="n">
        <f aca="false">ERC_2015_EVAL!F4</f>
        <v>11</v>
      </c>
      <c r="I4" s="13" t="n">
        <f aca="false">G4/H4</f>
        <v>0</v>
      </c>
    </row>
    <row r="5" customFormat="false" ht="13.8" hidden="false" customHeight="false" outlineLevel="0" collapsed="false">
      <c r="A5" s="0" t="s">
        <v>10</v>
      </c>
      <c r="B5" s="0" t="s">
        <v>57</v>
      </c>
      <c r="C5" s="0" t="s">
        <v>54</v>
      </c>
      <c r="D5" s="13" t="n">
        <v>0.790000021457672</v>
      </c>
      <c r="E5" s="14" t="n">
        <v>6.117</v>
      </c>
      <c r="F5" s="15" t="n">
        <v>1437.31469726563</v>
      </c>
      <c r="G5" s="0" t="n">
        <f aca="false">ERC_2015_GRANTED!F5</f>
        <v>0</v>
      </c>
      <c r="H5" s="0" t="n">
        <f aca="false">ERC_2015_EVAL!F5</f>
        <v>11</v>
      </c>
      <c r="I5" s="13" t="n">
        <f aca="false">G5/H5</f>
        <v>0</v>
      </c>
    </row>
    <row r="6" customFormat="false" ht="13.8" hidden="false" customHeight="false" outlineLevel="0" collapsed="false">
      <c r="A6" s="0" t="s">
        <v>11</v>
      </c>
      <c r="B6" s="0" t="s">
        <v>58</v>
      </c>
      <c r="C6" s="0" t="s">
        <v>54</v>
      </c>
      <c r="D6" s="13" t="n">
        <v>0.472400009632111</v>
      </c>
      <c r="E6" s="14" t="n">
        <v>0.865</v>
      </c>
      <c r="F6" s="15" t="n">
        <v>749.788940429688</v>
      </c>
      <c r="G6" s="0" t="n">
        <f aca="false">ERC_2015_GRANTED!F6</f>
        <v>0</v>
      </c>
      <c r="H6" s="0" t="n">
        <f aca="false">ERC_2015_EVAL!F6</f>
        <v>16</v>
      </c>
      <c r="I6" s="13" t="n">
        <f aca="false">G6/H6</f>
        <v>0</v>
      </c>
    </row>
    <row r="7" customFormat="false" ht="13.8" hidden="false" customHeight="false" outlineLevel="0" collapsed="false">
      <c r="A7" s="0" t="s">
        <v>12</v>
      </c>
      <c r="B7" s="0" t="s">
        <v>59</v>
      </c>
      <c r="C7" s="0" t="s">
        <v>54</v>
      </c>
      <c r="D7" s="13" t="n">
        <v>1.99733996391296</v>
      </c>
      <c r="E7" s="14" t="n">
        <v>36.04</v>
      </c>
      <c r="F7" s="15" t="n">
        <v>3418.46166992188</v>
      </c>
      <c r="G7" s="0" t="n">
        <f aca="false">ERC_2015_GRANTED!F7</f>
        <v>7</v>
      </c>
      <c r="H7" s="0" t="n">
        <f aca="false">ERC_2015_EVAL!F7</f>
        <v>59</v>
      </c>
      <c r="I7" s="13" t="n">
        <f aca="false">G7/H7</f>
        <v>0.11864406779661</v>
      </c>
    </row>
    <row r="8" customFormat="false" ht="13.8" hidden="false" customHeight="false" outlineLevel="0" collapsed="false">
      <c r="A8" s="0" t="s">
        <v>13</v>
      </c>
      <c r="B8" s="0" t="s">
        <v>60</v>
      </c>
      <c r="C8" s="0" t="s">
        <v>54</v>
      </c>
      <c r="D8" s="13" t="n">
        <v>3.08492994308472</v>
      </c>
      <c r="E8" s="14" t="n">
        <v>40.647</v>
      </c>
      <c r="F8" s="15" t="n">
        <v>7198.1806640625</v>
      </c>
      <c r="G8" s="0" t="n">
        <f aca="false">ERC_2015_GRANTED!F8</f>
        <v>20</v>
      </c>
      <c r="H8" s="0" t="n">
        <f aca="false">ERC_2015_EVAL!F8</f>
        <v>185</v>
      </c>
      <c r="I8" s="13" t="n">
        <f aca="false">G8/H8</f>
        <v>0.108108108108108</v>
      </c>
    </row>
    <row r="9" customFormat="false" ht="13.8" hidden="false" customHeight="false" outlineLevel="0" collapsed="false">
      <c r="A9" s="0" t="s">
        <v>14</v>
      </c>
      <c r="B9" s="0" t="s">
        <v>61</v>
      </c>
      <c r="C9" s="0" t="s">
        <v>54</v>
      </c>
      <c r="D9" s="13" t="n">
        <v>1.43636000156403</v>
      </c>
      <c r="E9" s="14" t="n">
        <v>4.323</v>
      </c>
      <c r="F9" s="15" t="n">
        <v>3284.44775390625</v>
      </c>
      <c r="G9" s="0" t="n">
        <f aca="false">ERC_2015_GRANTED!F9</f>
        <v>0</v>
      </c>
      <c r="H9" s="0" t="n">
        <f aca="false">ERC_2015_EVAL!F9</f>
        <v>12</v>
      </c>
      <c r="I9" s="13" t="n">
        <f aca="false">G9/H9</f>
        <v>0</v>
      </c>
    </row>
    <row r="10" customFormat="false" ht="13.8" hidden="false" customHeight="false" outlineLevel="0" collapsed="false">
      <c r="A10" s="0" t="s">
        <v>15</v>
      </c>
      <c r="B10" s="0" t="s">
        <v>62</v>
      </c>
      <c r="C10" s="0" t="s">
        <v>54</v>
      </c>
      <c r="D10" s="13" t="n">
        <v>3.17388010025024</v>
      </c>
      <c r="E10" s="14" t="n">
        <v>38.281</v>
      </c>
      <c r="F10" s="15" t="n">
        <v>6985.9443359375</v>
      </c>
      <c r="G10" s="0" t="n">
        <f aca="false">ERC_2015_GRANTED!F10</f>
        <v>18</v>
      </c>
      <c r="H10" s="0" t="n">
        <f aca="false">ERC_2015_EVAL!F10</f>
        <v>200</v>
      </c>
      <c r="I10" s="13" t="n">
        <f aca="false">G10/H10</f>
        <v>0.09</v>
      </c>
    </row>
    <row r="11" customFormat="false" ht="13.8" hidden="false" customHeight="false" outlineLevel="0" collapsed="false">
      <c r="A11" s="0" t="s">
        <v>16</v>
      </c>
      <c r="B11" s="0" t="s">
        <v>63</v>
      </c>
      <c r="C11" s="0" t="s">
        <v>54</v>
      </c>
      <c r="D11" s="13" t="n">
        <v>2.25599002838135</v>
      </c>
      <c r="E11" s="14" t="n">
        <v>269.377</v>
      </c>
      <c r="F11" s="15" t="n">
        <v>4201.05517578125</v>
      </c>
      <c r="G11" s="0" t="n">
        <f aca="false">ERC_2015_GRANTED!F11</f>
        <v>99</v>
      </c>
      <c r="H11" s="0" t="n">
        <f aca="false">ERC_2015_EVAL!F11</f>
        <v>643</v>
      </c>
      <c r="I11" s="13" t="n">
        <f aca="false">G11/H11</f>
        <v>0.153965785381026</v>
      </c>
    </row>
    <row r="12" customFormat="false" ht="13.8" hidden="false" customHeight="false" outlineLevel="0" collapsed="false">
      <c r="A12" s="0" t="s">
        <v>17</v>
      </c>
      <c r="B12" s="0" t="s">
        <v>64</v>
      </c>
      <c r="C12" s="0" t="s">
        <v>54</v>
      </c>
      <c r="D12" s="13" t="n">
        <v>2.86854004859924</v>
      </c>
      <c r="E12" s="14" t="n">
        <v>353.276</v>
      </c>
      <c r="F12" s="15" t="n">
        <v>4380.5625</v>
      </c>
      <c r="G12" s="0" t="n">
        <f aca="false">ERC_2015_GRANTED!F12</f>
        <v>139</v>
      </c>
      <c r="H12" s="0" t="n">
        <f aca="false">ERC_2015_EVAL!F12</f>
        <v>774</v>
      </c>
      <c r="I12" s="13" t="n">
        <f aca="false">G12/H12</f>
        <v>0.179586563307494</v>
      </c>
    </row>
    <row r="13" customFormat="false" ht="13.8" hidden="false" customHeight="false" outlineLevel="0" collapsed="false">
      <c r="A13" s="0" t="s">
        <v>18</v>
      </c>
      <c r="B13" s="0" t="s">
        <v>65</v>
      </c>
      <c r="C13" s="0" t="s">
        <v>54</v>
      </c>
      <c r="D13" s="13" t="n">
        <v>0.838450014591217</v>
      </c>
      <c r="E13" s="14" t="n">
        <v>29.877</v>
      </c>
      <c r="F13" s="15" t="n">
        <v>2715.9072265625</v>
      </c>
      <c r="G13" s="0" t="n">
        <f aca="false">ERC_2015_GRANTED!F13</f>
        <v>3</v>
      </c>
      <c r="H13" s="0" t="n">
        <f aca="false">ERC_2015_EVAL!F13</f>
        <v>95</v>
      </c>
      <c r="I13" s="13" t="n">
        <f aca="false">G13/H13</f>
        <v>0.0315789473684211</v>
      </c>
    </row>
    <row r="14" customFormat="false" ht="13.8" hidden="false" customHeight="false" outlineLevel="0" collapsed="false">
      <c r="A14" s="0" t="s">
        <v>19</v>
      </c>
      <c r="B14" s="0" t="s">
        <v>66</v>
      </c>
      <c r="C14" s="0" t="s">
        <v>54</v>
      </c>
      <c r="D14" s="13" t="n">
        <v>1.37072002887726</v>
      </c>
      <c r="E14" s="14" t="n">
        <v>26.213</v>
      </c>
      <c r="F14" s="15" t="n">
        <v>2650.57836914063</v>
      </c>
      <c r="G14" s="0" t="n">
        <f aca="false">ERC_2015_GRANTED!F14</f>
        <v>4</v>
      </c>
      <c r="H14" s="0" t="n">
        <f aca="false">ERC_2015_EVAL!F14</f>
        <v>47</v>
      </c>
      <c r="I14" s="13" t="n">
        <f aca="false">G14/H14</f>
        <v>0.0851063829787234</v>
      </c>
    </row>
    <row r="15" customFormat="false" ht="14.9" hidden="false" customHeight="false" outlineLevel="0" collapsed="false">
      <c r="A15" s="0" t="s">
        <v>20</v>
      </c>
      <c r="B15" s="0" t="s">
        <v>67</v>
      </c>
      <c r="C15" s="0" t="s">
        <v>68</v>
      </c>
      <c r="D15" s="13" t="n">
        <v>1.89079999923706</v>
      </c>
      <c r="E15" s="16" t="n">
        <v>2.538</v>
      </c>
      <c r="F15" s="15" t="n">
        <v>5993.04833984375</v>
      </c>
      <c r="G15" s="0" t="n">
        <f aca="false">ERC_2015_GRANTED!F15</f>
        <v>0</v>
      </c>
      <c r="H15" s="0" t="n">
        <f aca="false">ERC_2015_EVAL!F15</f>
        <v>4</v>
      </c>
      <c r="I15" s="13" t="n">
        <f aca="false">G15/H15</f>
        <v>0</v>
      </c>
    </row>
    <row r="16" customFormat="false" ht="13.8" hidden="false" customHeight="false" outlineLevel="0" collapsed="false">
      <c r="A16" s="0" t="s">
        <v>21</v>
      </c>
      <c r="B16" s="0" t="s">
        <v>69</v>
      </c>
      <c r="C16" s="0" t="s">
        <v>54</v>
      </c>
      <c r="D16" s="13" t="n">
        <v>1.51889002323151</v>
      </c>
      <c r="E16" s="14" t="n">
        <v>17.448</v>
      </c>
      <c r="F16" s="15" t="n">
        <v>3732.0615234375</v>
      </c>
      <c r="G16" s="0" t="n">
        <f aca="false">ERC_2015_GRANTED!F16</f>
        <v>9</v>
      </c>
      <c r="H16" s="0" t="n">
        <f aca="false">ERC_2015_EVAL!F16</f>
        <v>118</v>
      </c>
      <c r="I16" s="13" t="n">
        <f aca="false">G16/H16</f>
        <v>0.076271186440678</v>
      </c>
    </row>
    <row r="17" customFormat="false" ht="13.8" hidden="false" customHeight="false" outlineLevel="0" collapsed="false">
      <c r="A17" s="0" t="s">
        <v>22</v>
      </c>
      <c r="B17" s="0" t="s">
        <v>70</v>
      </c>
      <c r="C17" s="0" t="s">
        <v>71</v>
      </c>
      <c r="D17" s="13" t="n">
        <v>4.10858011245728</v>
      </c>
      <c r="E17" s="17" t="n">
        <v>65.3</v>
      </c>
      <c r="F17" s="15" t="n">
        <v>8255.404296875</v>
      </c>
      <c r="G17" s="0" t="n">
        <f aca="false">ERC_2015_GRANTED!F17</f>
        <v>55</v>
      </c>
      <c r="H17" s="0" t="n">
        <f aca="false">ERC_2015_EVAL!F17</f>
        <v>224</v>
      </c>
      <c r="I17" s="13" t="n">
        <f aca="false">G17/H17</f>
        <v>0.245535714285714</v>
      </c>
    </row>
    <row r="18" customFormat="false" ht="13.8" hidden="false" customHeight="false" outlineLevel="0" collapsed="false">
      <c r="A18" s="0" t="s">
        <v>23</v>
      </c>
      <c r="B18" s="0" t="s">
        <v>72</v>
      </c>
      <c r="C18" s="0" t="s">
        <v>54</v>
      </c>
      <c r="D18" s="13" t="n">
        <v>1.28699994087219</v>
      </c>
      <c r="E18" s="14" t="n">
        <v>119.977</v>
      </c>
      <c r="F18" s="15" t="n">
        <v>2006.68469238281</v>
      </c>
      <c r="G18" s="0" t="n">
        <f aca="false">ERC_2015_GRANTED!F18</f>
        <v>53</v>
      </c>
      <c r="H18" s="0" t="n">
        <f aca="false">ERC_2015_EVAL!F18</f>
        <v>807</v>
      </c>
      <c r="I18" s="13" t="n">
        <f aca="false">G18/H18</f>
        <v>0.0656753407682776</v>
      </c>
    </row>
    <row r="19" customFormat="false" ht="13.8" hidden="false" customHeight="false" outlineLevel="0" collapsed="false">
      <c r="A19" s="0" t="s">
        <v>24</v>
      </c>
      <c r="B19" s="0" t="s">
        <v>73</v>
      </c>
      <c r="C19" s="0" t="s">
        <v>54</v>
      </c>
      <c r="D19" s="13" t="n">
        <v>1.01477003097534</v>
      </c>
      <c r="E19" s="14" t="n">
        <v>8.638</v>
      </c>
      <c r="F19" s="15" t="n">
        <v>2961.46655273438</v>
      </c>
      <c r="G19" s="0" t="n">
        <f aca="false">ERC_2015_GRANTED!F19</f>
        <v>0</v>
      </c>
      <c r="H19" s="0" t="n">
        <f aca="false">ERC_2015_EVAL!F19</f>
        <v>12</v>
      </c>
      <c r="I19" s="13" t="n">
        <f aca="false">G19/H19</f>
        <v>0</v>
      </c>
    </row>
    <row r="20" customFormat="false" ht="13.8" hidden="false" customHeight="false" outlineLevel="0" collapsed="false">
      <c r="A20" s="0" t="s">
        <v>25</v>
      </c>
      <c r="B20" s="0" t="s">
        <v>74</v>
      </c>
      <c r="C20" s="0" t="s">
        <v>54</v>
      </c>
      <c r="D20" s="13" t="n">
        <v>1.2561000585556</v>
      </c>
      <c r="E20" s="14" t="n">
        <v>2.548</v>
      </c>
      <c r="F20" s="15" t="n">
        <v>4577.29736328125</v>
      </c>
      <c r="G20" s="0" t="n">
        <f aca="false">ERC_2015_GRANTED!F20</f>
        <v>2</v>
      </c>
      <c r="H20" s="0" t="n">
        <f aca="false">ERC_2015_EVAL!F20</f>
        <v>9</v>
      </c>
      <c r="I20" s="13" t="n">
        <f aca="false">G20/H20</f>
        <v>0.222222222222222</v>
      </c>
    </row>
    <row r="21" customFormat="false" ht="13.8" hidden="false" customHeight="false" outlineLevel="0" collapsed="false">
      <c r="A21" s="0" t="s">
        <v>26</v>
      </c>
      <c r="B21" s="0" t="s">
        <v>75</v>
      </c>
      <c r="C21" s="0" t="s">
        <v>54</v>
      </c>
      <c r="D21" s="13" t="n">
        <v>0.848089993000031</v>
      </c>
      <c r="E21" s="14" t="n">
        <v>0.891</v>
      </c>
      <c r="F21" s="15" t="n">
        <v>2132.99243164063</v>
      </c>
      <c r="G21" s="0" t="n">
        <f aca="false">ERC_2015_GRANTED!F21</f>
        <v>1</v>
      </c>
      <c r="H21" s="0" t="n">
        <f aca="false">ERC_2015_EVAL!F21</f>
        <v>3</v>
      </c>
      <c r="I21" s="13" t="n">
        <f aca="false">G21/H21</f>
        <v>0.333333333333333</v>
      </c>
    </row>
    <row r="22" customFormat="false" ht="13.8" hidden="false" customHeight="false" outlineLevel="0" collapsed="false">
      <c r="A22" s="0" t="s">
        <v>27</v>
      </c>
      <c r="B22" s="0" t="s">
        <v>76</v>
      </c>
      <c r="C22" s="0" t="s">
        <v>54</v>
      </c>
      <c r="D22" s="13" t="n">
        <v>1.9728000164032</v>
      </c>
      <c r="E22" s="14" t="n">
        <v>75.536</v>
      </c>
      <c r="F22" s="15" t="n">
        <v>4478.0537109375</v>
      </c>
      <c r="G22" s="0" t="n">
        <f aca="false">ERC_2015_GRANTED!F22</f>
        <v>85</v>
      </c>
      <c r="H22" s="0" t="n">
        <f aca="false">ERC_2015_EVAL!F22</f>
        <v>424</v>
      </c>
      <c r="I22" s="13" t="n">
        <f aca="false">G22/H22</f>
        <v>0.200471698113208</v>
      </c>
    </row>
    <row r="23" customFormat="false" ht="13.8" hidden="false" customHeight="false" outlineLevel="0" collapsed="false">
      <c r="A23" s="0" t="s">
        <v>28</v>
      </c>
      <c r="B23" s="0" t="s">
        <v>77</v>
      </c>
      <c r="C23" s="0" t="s">
        <v>68</v>
      </c>
      <c r="D23" s="13" t="n">
        <v>1.71022999286652</v>
      </c>
      <c r="E23" s="14" t="n">
        <v>29.237</v>
      </c>
      <c r="F23" s="15" t="n">
        <v>5679.326171875</v>
      </c>
      <c r="G23" s="0" t="n">
        <f aca="false">ERC_2015_GRANTED!F23</f>
        <v>5</v>
      </c>
      <c r="H23" s="0" t="n">
        <f aca="false">ERC_2015_EVAL!F23</f>
        <v>110</v>
      </c>
      <c r="I23" s="13" t="n">
        <f aca="false">G23/H23</f>
        <v>0.0454545454545455</v>
      </c>
    </row>
    <row r="24" customFormat="false" ht="13.8" hidden="false" customHeight="false" outlineLevel="0" collapsed="false">
      <c r="A24" s="0" t="s">
        <v>29</v>
      </c>
      <c r="B24" s="0" t="s">
        <v>78</v>
      </c>
      <c r="C24" s="0" t="s">
        <v>54</v>
      </c>
      <c r="D24" s="13" t="n">
        <v>0.940500020980835</v>
      </c>
      <c r="E24" s="14" t="n">
        <v>78.622</v>
      </c>
      <c r="F24" s="15" t="n">
        <v>2035.78332519531</v>
      </c>
      <c r="G24" s="0" t="n">
        <f aca="false">ERC_2015_GRANTED!F24</f>
        <v>5</v>
      </c>
      <c r="H24" s="0" t="n">
        <f aca="false">ERC_2015_EVAL!F24</f>
        <v>114</v>
      </c>
      <c r="I24" s="13" t="n">
        <f aca="false">G24/H24</f>
        <v>0.043859649122807</v>
      </c>
    </row>
    <row r="25" customFormat="false" ht="13.8" hidden="false" customHeight="false" outlineLevel="0" collapsed="false">
      <c r="A25" s="0" t="s">
        <v>30</v>
      </c>
      <c r="B25" s="0" t="s">
        <v>79</v>
      </c>
      <c r="C25" s="0" t="s">
        <v>54</v>
      </c>
      <c r="D25" s="13" t="n">
        <v>1.28519999980927</v>
      </c>
      <c r="E25" s="14" t="n">
        <v>38.487</v>
      </c>
      <c r="F25" s="15" t="n">
        <v>3699.87280273438</v>
      </c>
      <c r="G25" s="0" t="n">
        <f aca="false">ERC_2015_GRANTED!F25</f>
        <v>9</v>
      </c>
      <c r="H25" s="0" t="n">
        <f aca="false">ERC_2015_EVAL!F25</f>
        <v>116</v>
      </c>
      <c r="I25" s="13" t="n">
        <f aca="false">G25/H25</f>
        <v>0.0775862068965517</v>
      </c>
    </row>
    <row r="26" customFormat="false" ht="13.8" hidden="false" customHeight="false" outlineLevel="0" collapsed="false">
      <c r="A26" s="0" t="s">
        <v>31</v>
      </c>
      <c r="B26" s="0" t="s">
        <v>80</v>
      </c>
      <c r="C26" s="0" t="s">
        <v>54</v>
      </c>
      <c r="D26" s="13" t="n">
        <v>0.383370012044907</v>
      </c>
      <c r="E26" s="14" t="n">
        <v>18.109</v>
      </c>
      <c r="F26" s="15" t="n">
        <v>921.504699707031</v>
      </c>
      <c r="G26" s="0" t="n">
        <f aca="false">ERC_2015_GRANTED!F26</f>
        <v>1</v>
      </c>
      <c r="H26" s="0" t="n">
        <f aca="false">ERC_2015_EVAL!F26</f>
        <v>47</v>
      </c>
      <c r="I26" s="13" t="n">
        <f aca="false">G26/H26</f>
        <v>0.0212765957446808</v>
      </c>
    </row>
    <row r="27" customFormat="false" ht="13.8" hidden="false" customHeight="false" outlineLevel="0" collapsed="false">
      <c r="A27" s="0" t="s">
        <v>32</v>
      </c>
      <c r="B27" s="0" t="s">
        <v>81</v>
      </c>
      <c r="C27" s="0" t="s">
        <v>82</v>
      </c>
      <c r="D27" s="13" t="n">
        <v>0.775770008563995</v>
      </c>
      <c r="E27" s="14" t="n">
        <v>13.026</v>
      </c>
      <c r="F27" s="15" t="n">
        <v>1464.82299804688</v>
      </c>
      <c r="G27" s="0" t="n">
        <f aca="false">ERC_2015_GRANTED!F27</f>
        <v>0</v>
      </c>
      <c r="H27" s="0" t="n">
        <f aca="false">ERC_2015_EVAL!F27</f>
        <v>11</v>
      </c>
      <c r="I27" s="13" t="n">
        <f aca="false">G27/H27</f>
        <v>0</v>
      </c>
    </row>
    <row r="28" customFormat="false" ht="13.8" hidden="false" customHeight="false" outlineLevel="0" collapsed="false">
      <c r="A28" s="0" t="s">
        <v>33</v>
      </c>
      <c r="B28" s="0" t="s">
        <v>83</v>
      </c>
      <c r="C28" s="0" t="s">
        <v>54</v>
      </c>
      <c r="D28" s="13" t="n">
        <v>0.88621997833252</v>
      </c>
      <c r="E28" s="14" t="n">
        <v>14.742</v>
      </c>
      <c r="F28" s="15" t="n">
        <v>2718.52807617188</v>
      </c>
      <c r="G28" s="0" t="n">
        <f aca="false">ERC_2015_GRANTED!F28</f>
        <v>0</v>
      </c>
      <c r="H28" s="0" t="n">
        <f aca="false">ERC_2015_EVAL!F28</f>
        <v>8</v>
      </c>
      <c r="I28" s="13" t="n">
        <f aca="false">G28/H28</f>
        <v>0</v>
      </c>
    </row>
    <row r="29" customFormat="false" ht="13.8" hidden="false" customHeight="false" outlineLevel="0" collapsed="false">
      <c r="A29" s="0" t="s">
        <v>34</v>
      </c>
      <c r="B29" s="0" t="s">
        <v>84</v>
      </c>
      <c r="C29" s="0" t="s">
        <v>54</v>
      </c>
      <c r="D29" s="13" t="n">
        <v>2.386470079422</v>
      </c>
      <c r="E29" s="14" t="n">
        <v>8.574</v>
      </c>
      <c r="F29" s="15" t="n">
        <v>4149.91162109375</v>
      </c>
      <c r="G29" s="0" t="n">
        <f aca="false">ERC_2015_GRANTED!F29</f>
        <v>1</v>
      </c>
      <c r="H29" s="0" t="n">
        <f aca="false">ERC_2015_EVAL!F29</f>
        <v>17</v>
      </c>
      <c r="I29" s="13" t="n">
        <f aca="false">G29/H29</f>
        <v>0.0588235294117647</v>
      </c>
    </row>
    <row r="30" customFormat="false" ht="13.8" hidden="false" customHeight="false" outlineLevel="0" collapsed="false">
      <c r="A30" s="0" t="s">
        <v>35</v>
      </c>
      <c r="B30" s="0" t="s">
        <v>85</v>
      </c>
      <c r="C30" s="0" t="s">
        <v>54</v>
      </c>
      <c r="D30" s="13" t="n">
        <v>1.23138999938965</v>
      </c>
      <c r="E30" s="14" t="n">
        <v>122.235</v>
      </c>
      <c r="F30" s="15" t="n">
        <v>2642.3720703125</v>
      </c>
      <c r="G30" s="0" t="n">
        <f aca="false">ERC_2015_GRANTED!F30</f>
        <v>43</v>
      </c>
      <c r="H30" s="0" t="n">
        <f aca="false">ERC_2015_EVAL!F30</f>
        <v>522</v>
      </c>
      <c r="I30" s="13" t="n">
        <f aca="false">G30/H30</f>
        <v>0.0823754789272031</v>
      </c>
    </row>
    <row r="31" customFormat="false" ht="13.8" hidden="false" customHeight="false" outlineLevel="0" collapsed="false">
      <c r="A31" s="0" t="s">
        <v>36</v>
      </c>
      <c r="B31" s="0" t="s">
        <v>86</v>
      </c>
      <c r="C31" s="0" t="s">
        <v>54</v>
      </c>
      <c r="D31" s="13" t="n">
        <v>3.1609001159668</v>
      </c>
      <c r="E31" s="14" t="n">
        <v>66.643</v>
      </c>
      <c r="F31" s="15" t="n">
        <v>6868.11328125</v>
      </c>
      <c r="G31" s="0" t="n">
        <f aca="false">ERC_2015_GRANTED!F31</f>
        <v>32</v>
      </c>
      <c r="H31" s="0" t="n">
        <f aca="false">ERC_2015_EVAL!F31</f>
        <v>226</v>
      </c>
      <c r="I31" s="13" t="n">
        <f aca="false">G31/H31</f>
        <v>0.141592920353982</v>
      </c>
    </row>
    <row r="32" customFormat="false" ht="13.8" hidden="false" customHeight="false" outlineLevel="0" collapsed="false">
      <c r="A32" s="0" t="s">
        <v>37</v>
      </c>
      <c r="B32" s="0" t="s">
        <v>87</v>
      </c>
      <c r="C32" s="0" t="s">
        <v>68</v>
      </c>
      <c r="D32" s="13" t="n">
        <v>2.96661996841431</v>
      </c>
      <c r="E32" s="14" t="n">
        <v>35.95</v>
      </c>
      <c r="F32" s="15" t="n">
        <v>4481.07373046875</v>
      </c>
      <c r="G32" s="0" t="n">
        <f aca="false">ERC_2015_GRANTED!F32</f>
        <v>72</v>
      </c>
      <c r="H32" s="0" t="n">
        <f aca="false">ERC_2015_EVAL!F32</f>
        <v>308</v>
      </c>
      <c r="I32" s="13" t="n">
        <f aca="false">G32/H32</f>
        <v>0.233766233766234</v>
      </c>
    </row>
    <row r="33" customFormat="false" ht="13.8" hidden="false" customHeight="false" outlineLevel="0" collapsed="false">
      <c r="A33" s="0" t="s">
        <v>38</v>
      </c>
      <c r="B33" s="0" t="s">
        <v>88</v>
      </c>
      <c r="C33" s="0" t="s">
        <v>82</v>
      </c>
      <c r="D33" s="13" t="n">
        <v>1.00713002681732</v>
      </c>
      <c r="E33" s="14" t="n">
        <v>89.657</v>
      </c>
      <c r="F33" s="15" t="n">
        <v>1156.51293945313</v>
      </c>
      <c r="G33" s="0" t="n">
        <f aca="false">ERC_2015_GRANTED!F33</f>
        <v>6</v>
      </c>
      <c r="H33" s="0" t="n">
        <f aca="false">ERC_2015_EVAL!F33</f>
        <v>60</v>
      </c>
      <c r="I33" s="13" t="n">
        <f aca="false">G33/H33</f>
        <v>0.1</v>
      </c>
    </row>
    <row r="34" customFormat="false" ht="13.8" hidden="false" customHeight="false" outlineLevel="0" collapsed="false">
      <c r="A34" s="0" t="s">
        <v>39</v>
      </c>
      <c r="B34" s="0" t="s">
        <v>89</v>
      </c>
      <c r="C34" s="0" t="s">
        <v>71</v>
      </c>
      <c r="D34" s="13" t="n">
        <v>0.658720016479492</v>
      </c>
      <c r="E34" s="17" t="n">
        <v>46.5607981</v>
      </c>
      <c r="F34" s="15" t="n">
        <v>1026.40747070313</v>
      </c>
      <c r="G34" s="0" t="n">
        <f aca="false">ERC_2015_GRANTED!F34</f>
        <v>0</v>
      </c>
      <c r="H34" s="0" t="n">
        <f aca="false">ERC_2015_EVAL!F34</f>
        <v>17</v>
      </c>
      <c r="I34" s="13" t="n">
        <f aca="false">G34/H34</f>
        <v>0</v>
      </c>
    </row>
    <row r="35" customFormat="false" ht="13.8" hidden="false" customHeight="false" outlineLevel="0" collapsed="false">
      <c r="A35" s="0" t="s">
        <v>40</v>
      </c>
      <c r="B35" s="0" t="s">
        <v>90</v>
      </c>
      <c r="C35" s="0" t="s">
        <v>54</v>
      </c>
      <c r="D35" s="13" t="n">
        <v>1.70069003105164</v>
      </c>
      <c r="E35" s="14" t="n">
        <v>273.56</v>
      </c>
      <c r="F35" s="15" t="n">
        <v>4252.3623046875</v>
      </c>
      <c r="G35" s="0" t="n">
        <f aca="false">ERC_2015_GRANTED!F35</f>
        <v>203</v>
      </c>
      <c r="H35" s="0" t="n">
        <f aca="false">ERC_2015_EVAL!F35</f>
        <v>1218</v>
      </c>
      <c r="I35" s="13" t="n">
        <f aca="false">G35/H35</f>
        <v>0.166666666666667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389</TotalTime>
  <Application>LibreOffice/5.2.3.2$Linux_X86_64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Piotr Bentkowski</cp:lastModifiedBy>
  <dcterms:modified xsi:type="dcterms:W3CDTF">2016-11-19T04:43:18Z</dcterms:modified>
  <cp:revision>85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richtext">
    <vt:lpwstr>1</vt:lpwstr>
  </property>
</Properties>
</file>