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ablo\Arduino\codigos\MQTT\sensores\DHT11\"/>
    </mc:Choice>
  </mc:AlternateContent>
  <bookViews>
    <workbookView xWindow="0" yWindow="0" windowWidth="38400" windowHeight="17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3" i="1"/>
  <c r="E24" i="1"/>
  <c r="E25" i="1"/>
  <c r="E26" i="1"/>
  <c r="E27" i="1"/>
  <c r="E28" i="1"/>
  <c r="E29" i="1"/>
  <c r="E22" i="1"/>
  <c r="D23" i="1"/>
  <c r="D24" i="1"/>
  <c r="D25" i="1"/>
  <c r="D26" i="1"/>
  <c r="D27" i="1"/>
  <c r="D28" i="1"/>
  <c r="D29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<sst xmlns="http://schemas.openxmlformats.org/spreadsheetml/2006/main" count="4" uniqueCount="3">
  <si>
    <t>time</t>
  </si>
  <si>
    <t>data</t>
  </si>
  <si>
    <t>data_diferences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</si>
</sst>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13</c:v>
                </c:pt>
                <c:pt idx="1">
                  <c:v>14.5</c:v>
                </c:pt>
                <c:pt idx="2">
                  <c:v>16.600000000000001</c:v>
                </c:pt>
                <c:pt idx="3">
                  <c:v>17.8</c:v>
                </c:pt>
                <c:pt idx="4">
                  <c:v>18.7</c:v>
                </c:pt>
                <c:pt idx="5">
                  <c:v>19.2</c:v>
                </c:pt>
                <c:pt idx="6">
                  <c:v>19.7</c:v>
                </c:pt>
                <c:pt idx="7">
                  <c:v>20</c:v>
                </c:pt>
                <c:pt idx="8">
                  <c:v>20.3</c:v>
                </c:pt>
                <c:pt idx="9">
                  <c:v>20.399999999999999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1-476A-9355-77B466587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22464"/>
        <c:axId val="707624128"/>
      </c:scatterChart>
      <c:valAx>
        <c:axId val="70762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24128"/>
        <c:crosses val="autoZero"/>
        <c:crossBetween val="midCat"/>
      </c:valAx>
      <c:valAx>
        <c:axId val="7076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762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Hoja1!$C$2:$C$11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Hoja1!$D$2:$D$11</c:f>
              <c:numCache>
                <c:formatCode>General</c:formatCode>
                <c:ptCount val="10"/>
                <c:pt idx="0">
                  <c:v>9.9999999999997868E-3</c:v>
                </c:pt>
                <c:pt idx="1">
                  <c:v>1.5099999999999998</c:v>
                </c:pt>
                <c:pt idx="2">
                  <c:v>3.6100000000000012</c:v>
                </c:pt>
                <c:pt idx="3">
                  <c:v>4.8100000000000005</c:v>
                </c:pt>
                <c:pt idx="4">
                  <c:v>5.7099999999999991</c:v>
                </c:pt>
                <c:pt idx="5">
                  <c:v>6.2099999999999991</c:v>
                </c:pt>
                <c:pt idx="6">
                  <c:v>6.7099999999999991</c:v>
                </c:pt>
                <c:pt idx="7">
                  <c:v>7.01</c:v>
                </c:pt>
                <c:pt idx="8">
                  <c:v>7.3100000000000005</c:v>
                </c:pt>
                <c:pt idx="9">
                  <c:v>7.4099999999999984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A-40DD-BBAF-770229101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899120"/>
        <c:axId val="816904112"/>
      </c:scatterChart>
      <c:valAx>
        <c:axId val="81689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904112"/>
        <c:crosses val="autoZero"/>
        <c:crossBetween val="midCat"/>
      </c:valAx>
      <c:valAx>
        <c:axId val="8169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68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Hoja1!$A$22:$A$29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Hoja1!$B$22:$B$29</c:f>
              <c:numCache>
                <c:formatCode>General</c:formatCode>
                <c:ptCount val="8"/>
                <c:pt idx="0">
                  <c:v>20.5</c:v>
                </c:pt>
                <c:pt idx="1">
                  <c:v>19.399999999999999</c:v>
                </c:pt>
                <c:pt idx="2">
                  <c:v>16.7</c:v>
                </c:pt>
                <c:pt idx="3">
                  <c:v>15</c:v>
                </c:pt>
                <c:pt idx="4">
                  <c:v>13.8</c:v>
                </c:pt>
                <c:pt idx="5">
                  <c:v>13.5</c:v>
                </c:pt>
                <c:pt idx="6">
                  <c:v>13.1</c:v>
                </c:pt>
                <c:pt idx="7">
                  <c:v>12.7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6-4CDE-949F-7F74FCF5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867600"/>
        <c:axId val="814866352"/>
      </c:scatterChart>
      <c:valAx>
        <c:axId val="81486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4866352"/>
        <c:crosses val="autoZero"/>
        <c:crossBetween val="midCat"/>
      </c:valAx>
      <c:valAx>
        <c:axId val="81486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1486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8.8510717410323708E-2"/>
                  <c:y val="-0.74452172645086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Hoja1!$C$22:$C$29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Hoja1!$D$22:$D$29</c:f>
              <c:numCache>
                <c:formatCode>General</c:formatCode>
                <c:ptCount val="8"/>
                <c:pt idx="0">
                  <c:v>7.9</c:v>
                </c:pt>
                <c:pt idx="1">
                  <c:v>6.7999999999999989</c:v>
                </c:pt>
                <c:pt idx="2">
                  <c:v>4.0999999999999996</c:v>
                </c:pt>
                <c:pt idx="3">
                  <c:v>2.4000000000000004</c:v>
                </c:pt>
                <c:pt idx="4">
                  <c:v>1.2000000000000011</c:v>
                </c:pt>
                <c:pt idx="5">
                  <c:v>0.90000000000000036</c:v>
                </c:pt>
                <c:pt idx="6">
                  <c:v>0.5</c:v>
                </c:pt>
                <c:pt idx="7">
                  <c:v>9.9999999999999645E-2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9-474C-AED0-7BE35FC39AC9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Hoja1!$C$22:$C$29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Hoja1!$E$22:$E$29</c:f>
              <c:numCache>
                <c:formatCode>General</c:formatCode>
                <c:ptCount val="8"/>
                <c:pt idx="0">
                  <c:v>11.7</c:v>
                </c:pt>
                <c:pt idx="1">
                  <c:v>6.5508108888152039</c:v>
                </c:pt>
                <c:pt idx="2">
                  <c:v>3.6677883163264822</c:v>
                </c:pt>
                <c:pt idx="3">
                  <c:v>2.053588687218864</c:v>
                </c:pt>
                <c:pt idx="4">
                  <c:v>1.1498009515710299</c:v>
                </c:pt>
                <c:pt idx="5">
                  <c:v>0.64377167465996454</c:v>
                </c:pt>
                <c:pt idx="6">
                  <c:v>0.36044670908318771</c:v>
                </c:pt>
                <c:pt idx="7">
                  <c:v>0.20181352364955144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C9-474C-AED0-7BE35FC39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981824"/>
        <c:axId val="747984320"/>
      </c:scatterChart>
      <c:valAx>
        <c:axId val="74798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984320"/>
        <c:crosses val="autoZero"/>
        <c:crossBetween val="midCat"/>
      </c:valAx>
      <c:valAx>
        <c:axId val="7479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798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534866</xdr:colOff>
      <xdr:row>0</xdr:row>
      <xdr:rowOff>35170</xdr:rowOff>
    </xdr:from>
    <xdr:to>
      <xdr:col>16</xdr:col>
      <xdr:colOff>534866</xdr:colOff>
      <xdr:row>14</xdr:row>
      <xdr:rowOff>111370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586153</xdr:colOff>
      <xdr:row>0</xdr:row>
      <xdr:rowOff>35169</xdr:rowOff>
    </xdr:from>
    <xdr:to>
      <xdr:col>10</xdr:col>
      <xdr:colOff>586153</xdr:colOff>
      <xdr:row>14</xdr:row>
      <xdr:rowOff>111369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362682</xdr:colOff>
      <xdr:row>19</xdr:row>
      <xdr:rowOff>167052</xdr:rowOff>
    </xdr:from>
    <xdr:to>
      <xdr:col>11</xdr:col>
      <xdr:colOff>362682</xdr:colOff>
      <xdr:row>34</xdr:row>
      <xdr:rowOff>52752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472586</xdr:colOff>
      <xdr:row>19</xdr:row>
      <xdr:rowOff>108438</xdr:rowOff>
    </xdr:from>
    <xdr:to>
      <xdr:col>17</xdr:col>
      <xdr:colOff>472586</xdr:colOff>
      <xdr:row>33</xdr:row>
      <xdr:rowOff>184638</xdr:rowOff>
    </xdr:to>
    <xdr:graphicFrame macro="">
      <xdr:nvGraphicFramePr>
        <xdr:cNvPr id="11" name="Grá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zoomScale="130" zoomScaleNormal="130" workbookViewId="0">
      <selection activeCell="D22" sqref="D22"/>
    </sheetView>
  </sheetViews>
  <sheetFormatPr baseColWidth="10" defaultRowHeight="15" x14ac:dyDescent="0.25"/>
  <sheetData>
    <row r="2" spans="1:4" x14ac:dyDescent="0.25">
      <c r="A2">
        <v>0</v>
      </c>
      <c r="B2">
        <v>13</v>
      </c>
      <c r="C2">
        <v>0</v>
      </c>
      <c r="D2">
        <f>B2-12.99</f>
        <v>9.9999999999997868E-3</v>
      </c>
    </row>
    <row r="3" spans="1:4" x14ac:dyDescent="0.25">
      <c r="A3">
        <v>1</v>
      </c>
      <c r="B3">
        <v>14.5</v>
      </c>
      <c r="C3">
        <v>1</v>
      </c>
      <c r="D3">
        <f t="shared" ref="D3:D11" si="0">B3-12.99</f>
        <v>1.5099999999999998</v>
      </c>
    </row>
    <row r="4" spans="1:4" x14ac:dyDescent="0.25">
      <c r="A4">
        <v>2</v>
      </c>
      <c r="B4">
        <v>16.600000000000001</v>
      </c>
      <c r="C4">
        <v>2</v>
      </c>
      <c r="D4">
        <f t="shared" si="0"/>
        <v>3.6100000000000012</v>
      </c>
    </row>
    <row r="5" spans="1:4" x14ac:dyDescent="0.25">
      <c r="A5">
        <v>3</v>
      </c>
      <c r="B5">
        <v>17.8</v>
      </c>
      <c r="C5">
        <v>3</v>
      </c>
      <c r="D5">
        <f t="shared" si="0"/>
        <v>4.8100000000000005</v>
      </c>
    </row>
    <row r="6" spans="1:4" x14ac:dyDescent="0.25">
      <c r="A6">
        <v>4</v>
      </c>
      <c r="B6">
        <v>18.7</v>
      </c>
      <c r="C6">
        <v>4</v>
      </c>
      <c r="D6">
        <f t="shared" si="0"/>
        <v>5.7099999999999991</v>
      </c>
    </row>
    <row r="7" spans="1:4" x14ac:dyDescent="0.25">
      <c r="A7">
        <v>5</v>
      </c>
      <c r="B7">
        <v>19.2</v>
      </c>
      <c r="C7">
        <v>5</v>
      </c>
      <c r="D7">
        <f t="shared" si="0"/>
        <v>6.2099999999999991</v>
      </c>
    </row>
    <row r="8" spans="1:4" x14ac:dyDescent="0.25">
      <c r="A8">
        <v>6</v>
      </c>
      <c r="B8">
        <v>19.7</v>
      </c>
      <c r="C8">
        <v>6</v>
      </c>
      <c r="D8">
        <f t="shared" si="0"/>
        <v>6.7099999999999991</v>
      </c>
    </row>
    <row r="9" spans="1:4" x14ac:dyDescent="0.25">
      <c r="A9">
        <v>7</v>
      </c>
      <c r="B9">
        <v>20</v>
      </c>
      <c r="C9">
        <v>7</v>
      </c>
      <c r="D9">
        <f t="shared" si="0"/>
        <v>7.01</v>
      </c>
    </row>
    <row r="10" spans="1:4" x14ac:dyDescent="0.25">
      <c r="A10">
        <v>8</v>
      </c>
      <c r="B10">
        <v>20.3</v>
      </c>
      <c r="C10">
        <v>8</v>
      </c>
      <c r="D10">
        <f t="shared" si="0"/>
        <v>7.3100000000000005</v>
      </c>
    </row>
    <row r="11" spans="1:4" x14ac:dyDescent="0.25">
      <c r="A11">
        <v>9</v>
      </c>
      <c r="B11">
        <v>20.399999999999999</v>
      </c>
      <c r="C11">
        <v>9</v>
      </c>
      <c r="D11">
        <f t="shared" si="0"/>
        <v>7.4099999999999984</v>
      </c>
    </row>
    <row r="21" spans="1:5" x14ac:dyDescent="0.25">
      <c r="A21" t="s">
        <v>0</v>
      </c>
      <c r="B21" t="s">
        <v>1</v>
      </c>
      <c r="C21" t="s">
        <v>0</v>
      </c>
      <c r="D21" t="s">
        <v>2</v>
      </c>
    </row>
    <row r="22" spans="1:5" x14ac:dyDescent="0.25">
      <c r="A22">
        <v>0</v>
      </c>
      <c r="B22">
        <v>20.5</v>
      </c>
      <c r="C22">
        <v>0</v>
      </c>
      <c r="D22" s="1">
        <f>B22-12.6</f>
        <v>7.9</v>
      </c>
      <c r="E22">
        <f>11.7*EXP(-0.58*C22)</f>
        <v>11.7</v>
      </c>
    </row>
    <row r="23" spans="1:5" x14ac:dyDescent="0.25">
      <c r="A23">
        <v>1</v>
      </c>
      <c r="B23">
        <v>19.399999999999999</v>
      </c>
      <c r="C23">
        <v>1</v>
      </c>
      <c r="D23">
        <f t="shared" ref="D23:D29" si="1">B23-12.6</f>
        <v>6.7999999999999989</v>
      </c>
      <c r="E23">
        <f t="shared" ref="E23:E29" si="2">11.7*EXP(-0.58*C23)</f>
        <v>6.5508108888152039</v>
      </c>
    </row>
    <row r="24" spans="1:5" x14ac:dyDescent="0.25">
      <c r="A24">
        <v>2</v>
      </c>
      <c r="B24">
        <v>16.7</v>
      </c>
      <c r="C24">
        <v>2</v>
      </c>
      <c r="D24">
        <f t="shared" si="1"/>
        <v>4.0999999999999996</v>
      </c>
      <c r="E24">
        <f t="shared" si="2"/>
        <v>3.6677883163264822</v>
      </c>
    </row>
    <row r="25" spans="1:5" x14ac:dyDescent="0.25">
      <c r="A25">
        <v>3</v>
      </c>
      <c r="B25">
        <v>15</v>
      </c>
      <c r="C25">
        <v>3</v>
      </c>
      <c r="D25">
        <f t="shared" si="1"/>
        <v>2.4000000000000004</v>
      </c>
      <c r="E25">
        <f t="shared" si="2"/>
        <v>2.053588687218864</v>
      </c>
    </row>
    <row r="26" spans="1:5" x14ac:dyDescent="0.25">
      <c r="A26">
        <v>4</v>
      </c>
      <c r="B26">
        <v>13.8</v>
      </c>
      <c r="C26">
        <v>4</v>
      </c>
      <c r="D26">
        <f t="shared" si="1"/>
        <v>1.2000000000000011</v>
      </c>
      <c r="E26">
        <f t="shared" si="2"/>
        <v>1.1498009515710299</v>
      </c>
    </row>
    <row r="27" spans="1:5" x14ac:dyDescent="0.25">
      <c r="A27">
        <v>5</v>
      </c>
      <c r="B27">
        <v>13.5</v>
      </c>
      <c r="C27">
        <v>5</v>
      </c>
      <c r="D27">
        <f t="shared" si="1"/>
        <v>0.90000000000000036</v>
      </c>
      <c r="E27">
        <f t="shared" si="2"/>
        <v>0.64377167465996454</v>
      </c>
    </row>
    <row r="28" spans="1:5" x14ac:dyDescent="0.25">
      <c r="A28">
        <v>6</v>
      </c>
      <c r="B28">
        <v>13.1</v>
      </c>
      <c r="C28">
        <v>6</v>
      </c>
      <c r="D28">
        <f t="shared" si="1"/>
        <v>0.5</v>
      </c>
      <c r="E28">
        <f t="shared" si="2"/>
        <v>0.36044670908318771</v>
      </c>
    </row>
    <row r="29" spans="1:5" x14ac:dyDescent="0.25">
      <c r="A29">
        <v>7</v>
      </c>
      <c r="B29">
        <v>12.7</v>
      </c>
      <c r="C29">
        <v>7</v>
      </c>
      <c r="D29">
        <f t="shared" si="1"/>
        <v>9.9999999999999645E-2</v>
      </c>
      <c r="E29">
        <f t="shared" si="2"/>
        <v>0.20181352364955144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2023-02-10T08:17:00Z</dcterms:created>
  <dcterms:modified xsi:type="dcterms:W3CDTF">2023-02-10T13:47:42Z</dcterms:modified>
</cp:coreProperties>
</file>