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c-cdc.ca\AdminPrivate\FS06U\BergeE\Documents\Interest rate tool\"/>
    </mc:Choice>
  </mc:AlternateContent>
  <xr:revisionPtr revIDLastSave="0" documentId="13_ncr:1_{244FE866-6DCD-49B5-9FF0-010F6B77E165}" xr6:coauthVersionLast="36" xr6:coauthVersionMax="36" xr10:uidLastSave="{00000000-0000-0000-0000-000000000000}"/>
  <bookViews>
    <workbookView xWindow="0" yWindow="0" windowWidth="28800" windowHeight="11610" xr2:uid="{983CEFC8-2B83-4647-BCB1-636BCC2A5490}"/>
  </bookViews>
  <sheets>
    <sheet name="Pour utilisateur" sheetId="3" r:id="rId1"/>
    <sheet name="For user (EN)" sheetId="2" r:id="rId2"/>
    <sheet name="Non-modifiable" sheetId="4" r:id="rId3"/>
    <sheet name="Non-modifiable (EN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4" i="1" l="1"/>
  <c r="V10" i="1"/>
  <c r="C4" i="4"/>
  <c r="D4" i="4"/>
  <c r="E4" i="4"/>
  <c r="F4" i="4"/>
  <c r="G4" i="4"/>
  <c r="H4" i="4"/>
  <c r="I4" i="4"/>
  <c r="J4" i="4"/>
  <c r="K4" i="4"/>
  <c r="L4" i="4"/>
  <c r="M4" i="4"/>
  <c r="N4" i="4"/>
  <c r="N13" i="4" l="1"/>
  <c r="M13" i="4"/>
  <c r="L13" i="4"/>
  <c r="K13" i="4"/>
  <c r="J13" i="4"/>
  <c r="I13" i="4"/>
  <c r="H13" i="4"/>
  <c r="G13" i="4"/>
  <c r="F13" i="4"/>
  <c r="E13" i="4"/>
  <c r="D13" i="4"/>
  <c r="C13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N5" i="4"/>
  <c r="M5" i="4"/>
  <c r="L5" i="4"/>
  <c r="K5" i="4"/>
  <c r="J5" i="4"/>
  <c r="I5" i="4"/>
  <c r="H5" i="4"/>
  <c r="G5" i="4"/>
  <c r="F5" i="4"/>
  <c r="E5" i="4"/>
  <c r="D5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4" i="1"/>
  <c r="E4" i="1"/>
  <c r="F4" i="1"/>
  <c r="G4" i="1"/>
  <c r="H4" i="1"/>
  <c r="I4" i="1"/>
  <c r="J4" i="1"/>
  <c r="K4" i="1"/>
  <c r="L4" i="1"/>
  <c r="M4" i="1"/>
  <c r="N4" i="1"/>
  <c r="C4" i="1"/>
  <c r="N5" i="1"/>
  <c r="M5" i="1"/>
  <c r="L6" i="2"/>
  <c r="L6" i="1" s="1"/>
  <c r="K5" i="1"/>
  <c r="J5" i="1"/>
  <c r="I5" i="1"/>
  <c r="H6" i="2"/>
  <c r="H6" i="1" s="1"/>
  <c r="G5" i="1"/>
  <c r="F5" i="1"/>
  <c r="E5" i="1"/>
  <c r="D6" i="2"/>
  <c r="D6" i="1" s="1"/>
  <c r="C5" i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N13" i="1"/>
  <c r="M13" i="1"/>
  <c r="L13" i="1"/>
  <c r="K13" i="1"/>
  <c r="J13" i="1"/>
  <c r="I13" i="1"/>
  <c r="H13" i="1"/>
  <c r="G13" i="1"/>
  <c r="F13" i="1"/>
  <c r="E13" i="1"/>
  <c r="D13" i="1"/>
  <c r="C1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C6" i="3" l="1"/>
  <c r="C6" i="4" s="1"/>
  <c r="C16" i="4" s="1"/>
  <c r="C5" i="4"/>
  <c r="L5" i="1"/>
  <c r="D6" i="3"/>
  <c r="D6" i="4" s="1"/>
  <c r="D16" i="4" s="1"/>
  <c r="L6" i="3"/>
  <c r="L6" i="4" s="1"/>
  <c r="L16" i="4" s="1"/>
  <c r="E6" i="3"/>
  <c r="E6" i="4" s="1"/>
  <c r="E16" i="4" s="1"/>
  <c r="I6" i="3"/>
  <c r="I6" i="4" s="1"/>
  <c r="M6" i="3"/>
  <c r="M6" i="4" s="1"/>
  <c r="M16" i="4" s="1"/>
  <c r="F6" i="3"/>
  <c r="F6" i="4" s="1"/>
  <c r="F16" i="4" s="1"/>
  <c r="J6" i="3"/>
  <c r="J6" i="4" s="1"/>
  <c r="J16" i="4" s="1"/>
  <c r="N6" i="3"/>
  <c r="N6" i="4" s="1"/>
  <c r="H6" i="3"/>
  <c r="H6" i="4" s="1"/>
  <c r="H16" i="4" s="1"/>
  <c r="G6" i="3"/>
  <c r="G6" i="4" s="1"/>
  <c r="K6" i="3"/>
  <c r="K6" i="4" s="1"/>
  <c r="K16" i="4" s="1"/>
  <c r="N16" i="4"/>
  <c r="H5" i="1"/>
  <c r="D5" i="1"/>
  <c r="G16" i="4"/>
  <c r="D16" i="1"/>
  <c r="H16" i="1"/>
  <c r="L16" i="1"/>
  <c r="E6" i="2"/>
  <c r="E6" i="1" s="1"/>
  <c r="E16" i="1" s="1"/>
  <c r="I6" i="2"/>
  <c r="I6" i="1" s="1"/>
  <c r="I16" i="1" s="1"/>
  <c r="M6" i="2"/>
  <c r="M6" i="1" s="1"/>
  <c r="M16" i="1" s="1"/>
  <c r="J6" i="2"/>
  <c r="J6" i="1" s="1"/>
  <c r="J16" i="1" s="1"/>
  <c r="I16" i="4"/>
  <c r="C6" i="2"/>
  <c r="C6" i="1" s="1"/>
  <c r="C16" i="1" s="1"/>
  <c r="G6" i="2"/>
  <c r="G6" i="1" s="1"/>
  <c r="G16" i="1" s="1"/>
  <c r="K6" i="2"/>
  <c r="K6" i="1" s="1"/>
  <c r="K16" i="1" s="1"/>
  <c r="F6" i="2"/>
  <c r="F6" i="1" s="1"/>
  <c r="F16" i="1" s="1"/>
  <c r="N6" i="2"/>
  <c r="N6" i="1" s="1"/>
  <c r="N16" i="1" s="1"/>
  <c r="E17" i="4" l="1"/>
  <c r="F17" i="4"/>
  <c r="G17" i="4"/>
  <c r="L17" i="4"/>
  <c r="M18" i="4" s="1"/>
  <c r="M17" i="4"/>
  <c r="N18" i="4" s="1"/>
  <c r="J17" i="4"/>
  <c r="K17" i="4"/>
  <c r="L18" i="4" s="1"/>
  <c r="E17" i="1"/>
  <c r="F18" i="1" s="1"/>
  <c r="N17" i="4"/>
  <c r="D17" i="4"/>
  <c r="E18" i="4" s="1"/>
  <c r="E21" i="4" s="1"/>
  <c r="I17" i="4"/>
  <c r="J18" i="4" s="1"/>
  <c r="H17" i="4"/>
  <c r="I18" i="4" s="1"/>
  <c r="C17" i="4"/>
  <c r="C21" i="4" s="1"/>
  <c r="G17" i="1"/>
  <c r="H18" i="1" s="1"/>
  <c r="J17" i="1"/>
  <c r="K18" i="1" s="1"/>
  <c r="F17" i="1"/>
  <c r="G18" i="1" s="1"/>
  <c r="I17" i="1"/>
  <c r="J18" i="1" s="1"/>
  <c r="K18" i="4"/>
  <c r="H18" i="4"/>
  <c r="G18" i="4"/>
  <c r="G21" i="4" s="1"/>
  <c r="F18" i="4"/>
  <c r="D17" i="1"/>
  <c r="E18" i="1" s="1"/>
  <c r="C17" i="1"/>
  <c r="D18" i="1" s="1"/>
  <c r="H17" i="1"/>
  <c r="I18" i="1" s="1"/>
  <c r="K17" i="1"/>
  <c r="L18" i="1" s="1"/>
  <c r="M17" i="1"/>
  <c r="N18" i="1" s="1"/>
  <c r="N17" i="1"/>
  <c r="L17" i="1"/>
  <c r="M18" i="1" s="1"/>
  <c r="F21" i="4" l="1"/>
  <c r="F10" i="3" s="1"/>
  <c r="D18" i="4"/>
  <c r="L21" i="4"/>
  <c r="L12" i="3" s="1"/>
  <c r="C21" i="1"/>
  <c r="K21" i="4"/>
  <c r="K12" i="3" s="1"/>
  <c r="D21" i="4"/>
  <c r="D22" i="4" s="1"/>
  <c r="D11" i="3" s="1"/>
  <c r="N21" i="4"/>
  <c r="N12" i="3" s="1"/>
  <c r="I21" i="4"/>
  <c r="I10" i="3" s="1"/>
  <c r="M21" i="4"/>
  <c r="J21" i="4"/>
  <c r="J12" i="3" s="1"/>
  <c r="H21" i="4"/>
  <c r="H22" i="4" s="1"/>
  <c r="H11" i="3" s="1"/>
  <c r="E22" i="4"/>
  <c r="E11" i="3" s="1"/>
  <c r="E10" i="3"/>
  <c r="E12" i="3"/>
  <c r="L22" i="4"/>
  <c r="L11" i="3" s="1"/>
  <c r="L10" i="3"/>
  <c r="C22" i="4"/>
  <c r="C11" i="3" s="1"/>
  <c r="C12" i="3"/>
  <c r="C10" i="3"/>
  <c r="F22" i="4"/>
  <c r="F11" i="3" s="1"/>
  <c r="F12" i="3"/>
  <c r="G22" i="4"/>
  <c r="G11" i="3" s="1"/>
  <c r="G12" i="3"/>
  <c r="G10" i="3"/>
  <c r="H21" i="1"/>
  <c r="H22" i="1" s="1"/>
  <c r="H11" i="2" s="1"/>
  <c r="L21" i="1"/>
  <c r="E21" i="1"/>
  <c r="G21" i="1"/>
  <c r="F21" i="1"/>
  <c r="M21" i="1"/>
  <c r="I21" i="1"/>
  <c r="D21" i="1"/>
  <c r="K21" i="1"/>
  <c r="J21" i="1"/>
  <c r="N21" i="1"/>
  <c r="I22" i="4" l="1"/>
  <c r="I11" i="3" s="1"/>
  <c r="K10" i="3"/>
  <c r="N22" i="4"/>
  <c r="N11" i="3" s="1"/>
  <c r="H10" i="3"/>
  <c r="H12" i="3"/>
  <c r="N10" i="3"/>
  <c r="H13" i="2"/>
  <c r="D13" i="3"/>
  <c r="C10" i="2"/>
  <c r="J10" i="3"/>
  <c r="E13" i="3"/>
  <c r="F13" i="3"/>
  <c r="H10" i="2"/>
  <c r="C12" i="2"/>
  <c r="M10" i="3"/>
  <c r="D12" i="3"/>
  <c r="J22" i="4"/>
  <c r="J11" i="3" s="1"/>
  <c r="C13" i="3"/>
  <c r="H12" i="2"/>
  <c r="C22" i="1"/>
  <c r="C11" i="2" s="1"/>
  <c r="K22" i="4"/>
  <c r="K11" i="3" s="1"/>
  <c r="I12" i="3"/>
  <c r="D10" i="3"/>
  <c r="H13" i="3"/>
  <c r="G13" i="3"/>
  <c r="L13" i="3"/>
  <c r="M22" i="4"/>
  <c r="M11" i="3" s="1"/>
  <c r="M12" i="3"/>
  <c r="J22" i="1"/>
  <c r="J11" i="2" s="1"/>
  <c r="J10" i="2"/>
  <c r="J12" i="2"/>
  <c r="M22" i="1"/>
  <c r="M11" i="2" s="1"/>
  <c r="M10" i="2"/>
  <c r="M12" i="2"/>
  <c r="L22" i="1"/>
  <c r="L11" i="2" s="1"/>
  <c r="L12" i="2"/>
  <c r="L10" i="2"/>
  <c r="N22" i="1"/>
  <c r="N11" i="2" s="1"/>
  <c r="N10" i="2"/>
  <c r="N12" i="2"/>
  <c r="E22" i="1"/>
  <c r="E11" i="2" s="1"/>
  <c r="E10" i="2"/>
  <c r="E12" i="2"/>
  <c r="K22" i="1"/>
  <c r="K11" i="2" s="1"/>
  <c r="K12" i="2"/>
  <c r="K10" i="2"/>
  <c r="F22" i="1"/>
  <c r="F11" i="2" s="1"/>
  <c r="F10" i="2"/>
  <c r="F12" i="2"/>
  <c r="I22" i="1"/>
  <c r="I11" i="2" s="1"/>
  <c r="I10" i="2"/>
  <c r="I12" i="2"/>
  <c r="D22" i="1"/>
  <c r="D11" i="2" s="1"/>
  <c r="D12" i="2"/>
  <c r="D10" i="2"/>
  <c r="G22" i="1"/>
  <c r="G11" i="2" s="1"/>
  <c r="G12" i="2"/>
  <c r="G10" i="2"/>
  <c r="I13" i="3" l="1"/>
  <c r="N13" i="3"/>
  <c r="G13" i="2"/>
  <c r="K13" i="2"/>
  <c r="L13" i="2"/>
  <c r="J13" i="2"/>
  <c r="C13" i="2"/>
  <c r="K13" i="3"/>
  <c r="E13" i="2"/>
  <c r="D13" i="2"/>
  <c r="I13" i="2"/>
  <c r="F13" i="2"/>
  <c r="M13" i="3"/>
  <c r="M13" i="2"/>
  <c r="J13" i="3"/>
  <c r="N13" i="2"/>
</calcChain>
</file>

<file path=xl/sharedStrings.xml><?xml version="1.0" encoding="utf-8"?>
<sst xmlns="http://schemas.openxmlformats.org/spreadsheetml/2006/main" count="74" uniqueCount="40">
  <si>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</si>
  <si>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</si>
  <si>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</si>
  <si>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</si>
  <si>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</si>
  <si>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</si>
  <si>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</si>
  <si>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Ratio of bonds to T-bills</t>
  </si>
  <si>
    <t>90-day rate</t>
  </si>
  <si>
    <t>10-year rate</t>
  </si>
  <si>
    <t>Marginal effective interest rate</t>
  </si>
  <si>
    <t>debt charges on primary balances</t>
  </si>
  <si>
    <t>debt charges on cumulative primary balances</t>
  </si>
  <si>
    <t>debt charges on debt charges</t>
  </si>
  <si>
    <t>OUTPUT</t>
  </si>
  <si>
    <t>Total debt charges</t>
  </si>
  <si>
    <t>Cumulative surplus</t>
  </si>
  <si>
    <t>Année fiscale</t>
  </si>
  <si>
    <t>Revenu total provenant de nouvelles mesures</t>
  </si>
  <si>
    <t>Dépense totale provenant de nouvelles mesures</t>
  </si>
  <si>
    <t>Million de $</t>
  </si>
  <si>
    <t>Service sur la dette cumulatif</t>
  </si>
  <si>
    <t>Surplus cumulatif</t>
  </si>
  <si>
    <t>Changement net sur le solde primaire</t>
  </si>
  <si>
    <t>Surplus pour l'année*</t>
  </si>
  <si>
    <t>*Inclut les intérêts sur la dette des déficits/surplus des années précédentes résultant des politiques implementés par le parti dans sa plateforme</t>
  </si>
  <si>
    <t>Surplus for the year*</t>
  </si>
  <si>
    <t>*Includes debt charges on deficits/surplus from previous years resulting from policies implemented by the party platform</t>
  </si>
  <si>
    <t>Average effective interest rate</t>
  </si>
  <si>
    <t>%</t>
  </si>
  <si>
    <t>Taux d'intérêt effectif moyen</t>
  </si>
  <si>
    <t>Ratio des obligation sur les bonds du trésor</t>
  </si>
  <si>
    <t>Taux 90-jours</t>
  </si>
  <si>
    <t>Taux 10 ans</t>
  </si>
  <si>
    <t>Taux d'intérêt effectif marginal</t>
  </si>
  <si>
    <t>Frais d'intérêt sur la balance primaire</t>
  </si>
  <si>
    <t>Frais d'intérêt sur les balances primaires cumulés</t>
  </si>
  <si>
    <t>Intérêts sur les intérêts</t>
  </si>
  <si>
    <t>Frais d'intérêt totaux</t>
  </si>
  <si>
    <t>Arrière-plan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</si>
</sst>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  <xf numFmtId="43" fontId="0" fillId="5" borderId="0" xfId="1" applyFont="1" applyFill="1"/>
    <xf numFmtId="165" fontId="0" fillId="5" borderId="0" xfId="0" applyNumberFormat="1" applyFill="1"/>
    <xf numFmtId="0" fontId="0" fillId="5" borderId="1" xfId="0" applyFill="1" applyBorder="1"/>
    <xf numFmtId="165" fontId="0" fillId="5" borderId="1" xfId="0" applyNumberFormat="1" applyFill="1" applyBorder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0" fontId="0" fillId="7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3D42-40D1-4AAE-B281-D9DA5023429D}">
  <dimension ref="A1:N16"/>
  <sheetViews>
    <sheetView tabSelected="1" workbookViewId="0">
      <selection activeCell="E21" sqref="E21"/>
    </sheetView>
  </sheetViews>
  <sheetFormatPr defaultRowHeight="15" x14ac:dyDescent="0.25"/>
  <cols>
    <col min="1" max="1" width="48.42578125" customWidth="1"/>
    <col min="2" max="2" width="15.28515625" customWidth="1"/>
  </cols>
  <sheetData>
    <row r="1" spans="1:14" x14ac:dyDescent="0.25">
      <c r="A1" t="s">
        <v>17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18</v>
      </c>
      <c r="B4" s="4" t="s">
        <v>20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3" t="s">
        <v>19</v>
      </c>
      <c r="B5" s="4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3" t="s">
        <v>23</v>
      </c>
      <c r="B6" s="4" t="s">
        <v>20</v>
      </c>
      <c r="C6" s="4">
        <f>C4-C5</f>
        <v>0</v>
      </c>
      <c r="D6" s="4">
        <f t="shared" ref="D6:N6" si="1">D4-D5</f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</row>
    <row r="9" spans="1:14" x14ac:dyDescent="0.25">
      <c r="A9" s="13" t="s">
        <v>14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5">
      <c r="A10" s="15" t="s">
        <v>21</v>
      </c>
      <c r="B10" s="15" t="s">
        <v>20</v>
      </c>
      <c r="C10" s="16">
        <f>'Non-modifiable'!C21</f>
        <v>0</v>
      </c>
      <c r="D10" s="16">
        <f>'Non-modifiable'!D21</f>
        <v>0</v>
      </c>
      <c r="E10" s="16">
        <f>'Non-modifiable'!E21</f>
        <v>0</v>
      </c>
      <c r="F10" s="16">
        <f>'Non-modifiable'!F21</f>
        <v>0</v>
      </c>
      <c r="G10" s="16">
        <f>'Non-modifiable'!G21</f>
        <v>0</v>
      </c>
      <c r="H10" s="16">
        <f>'Non-modifiable'!H21</f>
        <v>0</v>
      </c>
      <c r="I10" s="16">
        <f>'Non-modifiable'!I21</f>
        <v>0</v>
      </c>
      <c r="J10" s="16">
        <f>'Non-modifiable'!J21</f>
        <v>0</v>
      </c>
      <c r="K10" s="16">
        <f>'Non-modifiable'!K21</f>
        <v>0</v>
      </c>
      <c r="L10" s="16">
        <f>'Non-modifiable'!L21</f>
        <v>0</v>
      </c>
      <c r="M10" s="16">
        <f>'Non-modifiable'!M21</f>
        <v>0</v>
      </c>
      <c r="N10" s="16">
        <f>'Non-modifiable'!N21</f>
        <v>0</v>
      </c>
    </row>
    <row r="11" spans="1:14" x14ac:dyDescent="0.25">
      <c r="A11" s="15" t="s">
        <v>22</v>
      </c>
      <c r="B11" s="15" t="s">
        <v>20</v>
      </c>
      <c r="C11" s="16">
        <f>'Non-modifiable'!C22</f>
        <v>0</v>
      </c>
      <c r="D11" s="16">
        <f>'Non-modifiable'!D22</f>
        <v>0</v>
      </c>
      <c r="E11" s="16">
        <f>'Non-modifiable'!E22</f>
        <v>0</v>
      </c>
      <c r="F11" s="16">
        <f>'Non-modifiable'!F22</f>
        <v>0</v>
      </c>
      <c r="G11" s="16">
        <f>'Non-modifiable'!G22</f>
        <v>0</v>
      </c>
      <c r="H11" s="16">
        <f>'Non-modifiable'!H22</f>
        <v>0</v>
      </c>
      <c r="I11" s="16">
        <f>'Non-modifiable'!I22</f>
        <v>0</v>
      </c>
      <c r="J11" s="16">
        <f>'Non-modifiable'!J22</f>
        <v>0</v>
      </c>
      <c r="K11" s="16">
        <f>'Non-modifiable'!K22</f>
        <v>0</v>
      </c>
      <c r="L11" s="16">
        <f>'Non-modifiable'!L22</f>
        <v>0</v>
      </c>
      <c r="M11" s="16">
        <f>'Non-modifiable'!M22</f>
        <v>0</v>
      </c>
      <c r="N11" s="16">
        <f>'Non-modifiable'!N22</f>
        <v>0</v>
      </c>
    </row>
    <row r="12" spans="1:14" x14ac:dyDescent="0.25">
      <c r="A12" s="15" t="s">
        <v>24</v>
      </c>
      <c r="B12" s="15" t="s">
        <v>20</v>
      </c>
      <c r="C12" s="16">
        <f>'Non-modifiable'!C21+'Non-modifiable'!C6</f>
        <v>0</v>
      </c>
      <c r="D12" s="16">
        <f>'Non-modifiable'!D21+'Non-modifiable'!D6</f>
        <v>0</v>
      </c>
      <c r="E12" s="16">
        <f>'Non-modifiable'!E21+'Non-modifiable'!E6</f>
        <v>0</v>
      </c>
      <c r="F12" s="16">
        <f>'Non-modifiable'!F21+'Non-modifiable'!F6</f>
        <v>0</v>
      </c>
      <c r="G12" s="16">
        <f>'Non-modifiable'!G21+'Non-modifiable'!G6</f>
        <v>0</v>
      </c>
      <c r="H12" s="16">
        <f>'Non-modifiable'!H21+'Non-modifiable'!H6</f>
        <v>0</v>
      </c>
      <c r="I12" s="16">
        <f>'Non-modifiable'!I21+'Non-modifiable'!I6</f>
        <v>0</v>
      </c>
      <c r="J12" s="16">
        <f>'Non-modifiable'!J21+'Non-modifiable'!J6</f>
        <v>0</v>
      </c>
      <c r="K12" s="16">
        <f>'Non-modifiable'!K21+'Non-modifiable'!K6</f>
        <v>0</v>
      </c>
      <c r="L12" s="16">
        <f>'Non-modifiable'!L21+'Non-modifiable'!L6</f>
        <v>0</v>
      </c>
      <c r="M12" s="16">
        <f>'Non-modifiable'!M21+'Non-modifiable'!M6</f>
        <v>0</v>
      </c>
      <c r="N12" s="16">
        <f>'Non-modifiable'!N21+'Non-modifiable'!N6</f>
        <v>0</v>
      </c>
    </row>
    <row r="13" spans="1:14" x14ac:dyDescent="0.25">
      <c r="A13" s="15" t="s">
        <v>30</v>
      </c>
      <c r="B13" s="15" t="s">
        <v>29</v>
      </c>
      <c r="C13" s="20" t="e">
        <f>'Non-modifiable'!C21/'Non-modifiable'!C22</f>
        <v>#DIV/0!</v>
      </c>
      <c r="D13" s="20" t="e">
        <f>'Non-modifiable'!D21/'Non-modifiable'!D22</f>
        <v>#DIV/0!</v>
      </c>
      <c r="E13" s="20" t="e">
        <f>'Non-modifiable'!E21/'Non-modifiable'!E22</f>
        <v>#DIV/0!</v>
      </c>
      <c r="F13" s="20" t="e">
        <f>'Non-modifiable'!F21/'Non-modifiable'!F22</f>
        <v>#DIV/0!</v>
      </c>
      <c r="G13" s="20" t="e">
        <f>'Non-modifiable'!G21/'Non-modifiable'!G22</f>
        <v>#DIV/0!</v>
      </c>
      <c r="H13" s="20" t="e">
        <f>'Non-modifiable'!H21/'Non-modifiable'!H22</f>
        <v>#DIV/0!</v>
      </c>
      <c r="I13" s="20" t="e">
        <f>'Non-modifiable'!I21/'Non-modifiable'!I22</f>
        <v>#DIV/0!</v>
      </c>
      <c r="J13" s="20" t="e">
        <f>'Non-modifiable'!J21/'Non-modifiable'!J22</f>
        <v>#DIV/0!</v>
      </c>
      <c r="K13" s="20" t="e">
        <f>'Non-modifiable'!K21/'Non-modifiable'!K22</f>
        <v>#DIV/0!</v>
      </c>
      <c r="L13" s="20" t="e">
        <f>'Non-modifiable'!L21/'Non-modifiable'!L22</f>
        <v>#DIV/0!</v>
      </c>
      <c r="M13" s="20" t="e">
        <f>'Non-modifiable'!M21/'Non-modifiable'!M22</f>
        <v>#DIV/0!</v>
      </c>
      <c r="N13" s="20" t="e">
        <f>'Non-modifiable'!N21/'Non-modifiable'!N22</f>
        <v>#DIV/0!</v>
      </c>
    </row>
    <row r="15" spans="1:14" ht="45" x14ac:dyDescent="0.25">
      <c r="A15" s="18" t="s">
        <v>25</v>
      </c>
      <c r="B15" s="18"/>
      <c r="C15" s="18"/>
      <c r="D15" s="18"/>
      <c r="E15" s="17"/>
      <c r="F15" s="17"/>
      <c r="G15" s="17"/>
      <c r="H15" s="17"/>
      <c r="I15" s="17"/>
    </row>
    <row r="16" spans="1:14" x14ac:dyDescent="0.25">
      <c r="A16" s="19"/>
      <c r="B16" s="19"/>
      <c r="C16" s="19"/>
      <c r="D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dimension ref="A1:N17"/>
  <sheetViews>
    <sheetView workbookViewId="0">
      <selection activeCell="E21" sqref="E21"/>
    </sheetView>
  </sheetViews>
  <sheetFormatPr defaultRowHeight="15" x14ac:dyDescent="0.25"/>
  <cols>
    <col min="1" max="1" width="34.5703125" customWidth="1"/>
  </cols>
  <sheetData>
    <row r="1" spans="1:14" x14ac:dyDescent="0.25">
      <c r="A1" t="s">
        <v>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</v>
      </c>
      <c r="B4" s="4" t="s">
        <v>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3" t="s">
        <v>2</v>
      </c>
      <c r="B5" s="4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3" t="s">
        <v>3</v>
      </c>
      <c r="B6" s="4" t="s">
        <v>5</v>
      </c>
      <c r="C6" s="4">
        <f>C4-C5</f>
        <v>0</v>
      </c>
      <c r="D6" s="4">
        <f t="shared" ref="D6:N6" si="1">D4-D5</f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</row>
    <row r="9" spans="1:14" x14ac:dyDescent="0.25">
      <c r="A9" s="13" t="s">
        <v>14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5">
      <c r="A10" s="15" t="s">
        <v>15</v>
      </c>
      <c r="B10" s="15" t="s">
        <v>5</v>
      </c>
      <c r="C10" s="16">
        <f>'Non-modifiable (EN)'!C21</f>
        <v>0</v>
      </c>
      <c r="D10" s="16">
        <f>'Non-modifiable (EN)'!D21</f>
        <v>0</v>
      </c>
      <c r="E10" s="16">
        <f>'Non-modifiable (EN)'!E21</f>
        <v>0</v>
      </c>
      <c r="F10" s="16">
        <f>'Non-modifiable (EN)'!F21</f>
        <v>0</v>
      </c>
      <c r="G10" s="16">
        <f>'Non-modifiable (EN)'!G21</f>
        <v>0</v>
      </c>
      <c r="H10" s="16">
        <f>'Non-modifiable (EN)'!H21</f>
        <v>0</v>
      </c>
      <c r="I10" s="16">
        <f>'Non-modifiable (EN)'!I21</f>
        <v>0</v>
      </c>
      <c r="J10" s="16">
        <f>'Non-modifiable (EN)'!J21</f>
        <v>0</v>
      </c>
      <c r="K10" s="16">
        <f>'Non-modifiable (EN)'!K21</f>
        <v>0</v>
      </c>
      <c r="L10" s="16">
        <f>'Non-modifiable (EN)'!L21</f>
        <v>0</v>
      </c>
      <c r="M10" s="16">
        <f>'Non-modifiable (EN)'!M21</f>
        <v>0</v>
      </c>
      <c r="N10" s="16">
        <f>'Non-modifiable (EN)'!N21</f>
        <v>0</v>
      </c>
    </row>
    <row r="11" spans="1:14" x14ac:dyDescent="0.25">
      <c r="A11" s="15" t="s">
        <v>16</v>
      </c>
      <c r="B11" s="15" t="s">
        <v>5</v>
      </c>
      <c r="C11" s="16">
        <f>'Non-modifiable (EN)'!C22</f>
        <v>0</v>
      </c>
      <c r="D11" s="16">
        <f>'Non-modifiable (EN)'!D22</f>
        <v>0</v>
      </c>
      <c r="E11" s="16">
        <f>'Non-modifiable (EN)'!E22</f>
        <v>0</v>
      </c>
      <c r="F11" s="16">
        <f>'Non-modifiable (EN)'!F22</f>
        <v>0</v>
      </c>
      <c r="G11" s="16">
        <f>'Non-modifiable (EN)'!G22</f>
        <v>0</v>
      </c>
      <c r="H11" s="16">
        <f>'Non-modifiable (EN)'!H22</f>
        <v>0</v>
      </c>
      <c r="I11" s="16">
        <f>'Non-modifiable (EN)'!I22</f>
        <v>0</v>
      </c>
      <c r="J11" s="16">
        <f>'Non-modifiable (EN)'!J22</f>
        <v>0</v>
      </c>
      <c r="K11" s="16">
        <f>'Non-modifiable (EN)'!K22</f>
        <v>0</v>
      </c>
      <c r="L11" s="16">
        <f>'Non-modifiable (EN)'!L22</f>
        <v>0</v>
      </c>
      <c r="M11" s="16">
        <f>'Non-modifiable (EN)'!M22</f>
        <v>0</v>
      </c>
      <c r="N11" s="16">
        <f>'Non-modifiable (EN)'!N22</f>
        <v>0</v>
      </c>
    </row>
    <row r="12" spans="1:14" x14ac:dyDescent="0.25">
      <c r="A12" s="15" t="s">
        <v>26</v>
      </c>
      <c r="B12" s="15" t="s">
        <v>5</v>
      </c>
      <c r="C12" s="16">
        <f>'Non-modifiable (EN)'!C21+'Non-modifiable (EN)'!C6</f>
        <v>0</v>
      </c>
      <c r="D12" s="16">
        <f>'Non-modifiable (EN)'!D21+'Non-modifiable (EN)'!D6</f>
        <v>0</v>
      </c>
      <c r="E12" s="16">
        <f>'Non-modifiable (EN)'!E21+'Non-modifiable (EN)'!E6</f>
        <v>0</v>
      </c>
      <c r="F12" s="16">
        <f>'Non-modifiable (EN)'!F21+'Non-modifiable (EN)'!F6</f>
        <v>0</v>
      </c>
      <c r="G12" s="16">
        <f>'Non-modifiable (EN)'!G21+'Non-modifiable (EN)'!G6</f>
        <v>0</v>
      </c>
      <c r="H12" s="16">
        <f>'Non-modifiable (EN)'!H21+'Non-modifiable (EN)'!H6</f>
        <v>0</v>
      </c>
      <c r="I12" s="16">
        <f>'Non-modifiable (EN)'!I21+'Non-modifiable (EN)'!I6</f>
        <v>0</v>
      </c>
      <c r="J12" s="16">
        <f>'Non-modifiable (EN)'!J21+'Non-modifiable (EN)'!J6</f>
        <v>0</v>
      </c>
      <c r="K12" s="16">
        <f>'Non-modifiable (EN)'!K21+'Non-modifiable (EN)'!K6</f>
        <v>0</v>
      </c>
      <c r="L12" s="16">
        <f>'Non-modifiable (EN)'!L21+'Non-modifiable (EN)'!L6</f>
        <v>0</v>
      </c>
      <c r="M12" s="16">
        <f>'Non-modifiable (EN)'!M21+'Non-modifiable (EN)'!M6</f>
        <v>0</v>
      </c>
      <c r="N12" s="16">
        <f>'Non-modifiable (EN)'!N21+'Non-modifiable (EN)'!N6</f>
        <v>0</v>
      </c>
    </row>
    <row r="13" spans="1:14" x14ac:dyDescent="0.25">
      <c r="A13" s="15" t="s">
        <v>28</v>
      </c>
      <c r="B13" s="15" t="s">
        <v>29</v>
      </c>
      <c r="C13" s="20" t="e">
        <f>'Non-modifiable (EN)'!C21/'Non-modifiable (EN)'!C22</f>
        <v>#DIV/0!</v>
      </c>
      <c r="D13" s="20" t="e">
        <f>'Non-modifiable (EN)'!D21/'Non-modifiable (EN)'!D22</f>
        <v>#DIV/0!</v>
      </c>
      <c r="E13" s="20" t="e">
        <f>'Non-modifiable (EN)'!E21/'Non-modifiable (EN)'!E22</f>
        <v>#DIV/0!</v>
      </c>
      <c r="F13" s="20" t="e">
        <f>'Non-modifiable (EN)'!F21/'Non-modifiable (EN)'!F22</f>
        <v>#DIV/0!</v>
      </c>
      <c r="G13" s="20" t="e">
        <f>'Non-modifiable (EN)'!G21/'Non-modifiable (EN)'!G22</f>
        <v>#DIV/0!</v>
      </c>
      <c r="H13" s="20" t="e">
        <f>'Non-modifiable (EN)'!H21/'Non-modifiable (EN)'!H22</f>
        <v>#DIV/0!</v>
      </c>
      <c r="I13" s="20" t="e">
        <f>'Non-modifiable (EN)'!I21/'Non-modifiable (EN)'!I22</f>
        <v>#DIV/0!</v>
      </c>
      <c r="J13" s="20" t="e">
        <f>'Non-modifiable (EN)'!J21/'Non-modifiable (EN)'!J22</f>
        <v>#DIV/0!</v>
      </c>
      <c r="K13" s="20" t="e">
        <f>'Non-modifiable (EN)'!K21/'Non-modifiable (EN)'!K22</f>
        <v>#DIV/0!</v>
      </c>
      <c r="L13" s="20" t="e">
        <f>'Non-modifiable (EN)'!L21/'Non-modifiable (EN)'!L22</f>
        <v>#DIV/0!</v>
      </c>
      <c r="M13" s="20" t="e">
        <f>'Non-modifiable (EN)'!M21/'Non-modifiable (EN)'!M22</f>
        <v>#DIV/0!</v>
      </c>
      <c r="N13" s="20" t="e">
        <f>'Non-modifiable (EN)'!N21/'Non-modifiable (EN)'!N22</f>
        <v>#DIV/0!</v>
      </c>
    </row>
    <row r="15" spans="1:14" ht="60" x14ac:dyDescent="0.25">
      <c r="A15" s="18" t="s">
        <v>27</v>
      </c>
      <c r="B15" s="19"/>
    </row>
    <row r="16" spans="1:14" x14ac:dyDescent="0.25">
      <c r="A16" s="19"/>
      <c r="B16" s="19"/>
    </row>
    <row r="17" spans="1:2" x14ac:dyDescent="0.25">
      <c r="A17" s="19"/>
      <c r="B1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D073-8803-4D1C-833B-2BB3523900F5}">
  <dimension ref="A1:N22"/>
  <sheetViews>
    <sheetView workbookViewId="0">
      <selection activeCell="S25" sqref="S25"/>
    </sheetView>
  </sheetViews>
  <sheetFormatPr defaultRowHeight="15" x14ac:dyDescent="0.25"/>
  <cols>
    <col min="1" max="1" width="47.140625" customWidth="1"/>
    <col min="2" max="2" width="19.85546875" customWidth="1"/>
  </cols>
  <sheetData>
    <row r="1" spans="1:14" x14ac:dyDescent="0.25">
      <c r="A1" t="s">
        <v>17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18</v>
      </c>
      <c r="B4" s="4" t="s">
        <v>20</v>
      </c>
      <c r="C4" s="4">
        <f>'Pour utilisateur'!C4</f>
        <v>0</v>
      </c>
      <c r="D4" s="4">
        <f>'Pour utilisateur'!D4</f>
        <v>0</v>
      </c>
      <c r="E4" s="4">
        <f>'Pour utilisateur'!E4</f>
        <v>0</v>
      </c>
      <c r="F4" s="4">
        <f>'Pour utilisateur'!F4</f>
        <v>0</v>
      </c>
      <c r="G4" s="4">
        <f>'Pour utilisateur'!G4</f>
        <v>0</v>
      </c>
      <c r="H4" s="4">
        <f>'Pour utilisateur'!H4</f>
        <v>0</v>
      </c>
      <c r="I4" s="4">
        <f>'Pour utilisateur'!I4</f>
        <v>0</v>
      </c>
      <c r="J4" s="4">
        <f>'Pour utilisateur'!J4</f>
        <v>0</v>
      </c>
      <c r="K4" s="4">
        <f>'Pour utilisateur'!K4</f>
        <v>0</v>
      </c>
      <c r="L4" s="4">
        <f>'Pour utilisateur'!L4</f>
        <v>0</v>
      </c>
      <c r="M4" s="4">
        <f>'Pour utilisateur'!M4</f>
        <v>0</v>
      </c>
      <c r="N4" s="4">
        <f>'Pour utilisateur'!N4</f>
        <v>0</v>
      </c>
    </row>
    <row r="5" spans="1:14" x14ac:dyDescent="0.25">
      <c r="A5" s="3" t="s">
        <v>19</v>
      </c>
      <c r="B5" s="4" t="s">
        <v>20</v>
      </c>
      <c r="C5" s="4">
        <f>'Pour utilisateur'!C5</f>
        <v>0</v>
      </c>
      <c r="D5" s="4">
        <f>'Pour utilisateur'!D5</f>
        <v>0</v>
      </c>
      <c r="E5" s="4">
        <f>'Pour utilisateur'!E5</f>
        <v>0</v>
      </c>
      <c r="F5" s="4">
        <f>'Pour utilisateur'!F5</f>
        <v>0</v>
      </c>
      <c r="G5" s="4">
        <f>'Pour utilisateur'!G5</f>
        <v>0</v>
      </c>
      <c r="H5" s="4">
        <f>'Pour utilisateur'!H5</f>
        <v>0</v>
      </c>
      <c r="I5" s="4">
        <f>'Pour utilisateur'!I5</f>
        <v>0</v>
      </c>
      <c r="J5" s="4">
        <f>'Pour utilisateur'!J5</f>
        <v>0</v>
      </c>
      <c r="K5" s="4">
        <f>'Pour utilisateur'!K5</f>
        <v>0</v>
      </c>
      <c r="L5" s="4">
        <f>'Pour utilisateur'!L5</f>
        <v>0</v>
      </c>
      <c r="M5" s="4">
        <f>'Pour utilisateur'!M5</f>
        <v>0</v>
      </c>
      <c r="N5" s="4">
        <f>'Pour utilisateur'!N5</f>
        <v>0</v>
      </c>
    </row>
    <row r="6" spans="1:14" x14ac:dyDescent="0.25">
      <c r="A6" s="3" t="s">
        <v>23</v>
      </c>
      <c r="B6" s="4" t="s">
        <v>20</v>
      </c>
      <c r="C6" s="4">
        <f>'Pour utilisateur'!C6</f>
        <v>0</v>
      </c>
      <c r="D6" s="4">
        <f>'Pour utilisateur'!D6</f>
        <v>0</v>
      </c>
      <c r="E6" s="4">
        <f>'Pour utilisateur'!E6</f>
        <v>0</v>
      </c>
      <c r="F6" s="4">
        <f>'Pour utilisateur'!F6</f>
        <v>0</v>
      </c>
      <c r="G6" s="4">
        <f>'Pour utilisateur'!G6</f>
        <v>0</v>
      </c>
      <c r="H6" s="4">
        <f>'Pour utilisateur'!H6</f>
        <v>0</v>
      </c>
      <c r="I6" s="4">
        <f>'Pour utilisateur'!I6</f>
        <v>0</v>
      </c>
      <c r="J6" s="4">
        <f>'Pour utilisateur'!J6</f>
        <v>0</v>
      </c>
      <c r="K6" s="4">
        <f>'Pour utilisateur'!K6</f>
        <v>0</v>
      </c>
      <c r="L6" s="4">
        <f>'Pour utilisateur'!L6</f>
        <v>0</v>
      </c>
      <c r="M6" s="4">
        <f>'Pour utilisateur'!M6</f>
        <v>0</v>
      </c>
      <c r="N6" s="4">
        <f>'Pour utilisateur'!N6</f>
        <v>0</v>
      </c>
    </row>
    <row r="8" spans="1:14" x14ac:dyDescent="0.25">
      <c r="A8" s="5" t="s">
        <v>39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7" t="s">
        <v>31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  <c r="M9" s="8">
        <v>0.82054017639366417</v>
      </c>
      <c r="N9" s="8">
        <v>0.82054017639366417</v>
      </c>
    </row>
    <row r="10" spans="1:14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7" t="s">
        <v>32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  <c r="M11" s="9">
        <v>2.7</v>
      </c>
      <c r="N11" s="9">
        <v>2.7</v>
      </c>
    </row>
    <row r="12" spans="1:14" x14ac:dyDescent="0.25">
      <c r="A12" s="7" t="s">
        <v>33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  <c r="M12" s="9">
        <v>3.75</v>
      </c>
      <c r="N12" s="9">
        <v>3.75</v>
      </c>
    </row>
    <row r="13" spans="1:14" x14ac:dyDescent="0.25">
      <c r="A13" s="7" t="s">
        <v>34</v>
      </c>
      <c r="B13" s="7"/>
      <c r="C13" s="9">
        <f>C12*C9+C11*(1-C9)</f>
        <v>2.134233678471138</v>
      </c>
      <c r="D13" s="9">
        <f t="shared" ref="D13:N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  <c r="M13" s="9">
        <f t="shared" si="1"/>
        <v>3.5615671852133475</v>
      </c>
      <c r="N13" s="9">
        <f t="shared" si="1"/>
        <v>3.5615671852133475</v>
      </c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7" t="s">
        <v>35</v>
      </c>
      <c r="B16" s="7"/>
      <c r="C16" s="10">
        <f>(C13/100)*C6</f>
        <v>0</v>
      </c>
      <c r="D16" s="10">
        <f t="shared" ref="D16:N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</row>
    <row r="17" spans="1:14" x14ac:dyDescent="0.25">
      <c r="A17" s="7" t="s">
        <v>36</v>
      </c>
      <c r="B17" s="7"/>
      <c r="C17" s="10">
        <f>SUM($C16:C16)</f>
        <v>0</v>
      </c>
      <c r="D17" s="10">
        <f>SUM($C16:D16)</f>
        <v>0</v>
      </c>
      <c r="E17" s="10">
        <f>SUM($C16:E16)</f>
        <v>0</v>
      </c>
      <c r="F17" s="10">
        <f>SUM($C16:F16)</f>
        <v>0</v>
      </c>
      <c r="G17" s="10">
        <f>SUM($C16:G16)</f>
        <v>0</v>
      </c>
      <c r="H17" s="10">
        <f>SUM($C16:H16)</f>
        <v>0</v>
      </c>
      <c r="I17" s="10">
        <f>SUM($C16:I16)</f>
        <v>0</v>
      </c>
      <c r="J17" s="10">
        <f>SUM($C16:J16)</f>
        <v>0</v>
      </c>
      <c r="K17" s="10">
        <f>SUM($C16:K16)</f>
        <v>0</v>
      </c>
      <c r="L17" s="10">
        <f>SUM($C16:L16)</f>
        <v>0</v>
      </c>
      <c r="M17" s="10">
        <f>SUM($C16:M16)</f>
        <v>0</v>
      </c>
      <c r="N17" s="10">
        <f>SUM($C16:N16)</f>
        <v>0</v>
      </c>
    </row>
    <row r="18" spans="1:14" x14ac:dyDescent="0.25">
      <c r="A18" s="11" t="s">
        <v>37</v>
      </c>
      <c r="B18" s="11"/>
      <c r="C18" s="12"/>
      <c r="D18" s="12">
        <f t="shared" ref="D18:N18" si="3">C17*(D13/100)</f>
        <v>0</v>
      </c>
      <c r="E18" s="12">
        <f t="shared" si="3"/>
        <v>0</v>
      </c>
      <c r="F18" s="12">
        <f t="shared" si="3"/>
        <v>0</v>
      </c>
      <c r="G18" s="12">
        <f t="shared" si="3"/>
        <v>0</v>
      </c>
      <c r="H18" s="12">
        <f t="shared" si="3"/>
        <v>0</v>
      </c>
      <c r="I18" s="12">
        <f t="shared" si="3"/>
        <v>0</v>
      </c>
      <c r="J18" s="12">
        <f t="shared" si="3"/>
        <v>0</v>
      </c>
      <c r="K18" s="12">
        <f t="shared" si="3"/>
        <v>0</v>
      </c>
      <c r="L18" s="12">
        <f t="shared" si="3"/>
        <v>0</v>
      </c>
      <c r="M18" s="12">
        <f t="shared" si="3"/>
        <v>0</v>
      </c>
      <c r="N18" s="12">
        <f t="shared" si="3"/>
        <v>0</v>
      </c>
    </row>
    <row r="20" spans="1:14" x14ac:dyDescent="0.25">
      <c r="A20" s="13" t="s">
        <v>14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5">
      <c r="A21" s="15" t="s">
        <v>38</v>
      </c>
      <c r="B21" s="15"/>
      <c r="C21" s="16">
        <f>SUM(C17:C18)</f>
        <v>0</v>
      </c>
      <c r="D21" s="16">
        <f t="shared" ref="D21:N21" si="4">SUM(D17:D18)</f>
        <v>0</v>
      </c>
      <c r="E21" s="16">
        <f t="shared" si="4"/>
        <v>0</v>
      </c>
      <c r="F21" s="16">
        <f t="shared" si="4"/>
        <v>0</v>
      </c>
      <c r="G21" s="16">
        <f t="shared" si="4"/>
        <v>0</v>
      </c>
      <c r="H21" s="16">
        <f t="shared" si="4"/>
        <v>0</v>
      </c>
      <c r="I21" s="16">
        <f t="shared" si="4"/>
        <v>0</v>
      </c>
      <c r="J21" s="16">
        <f t="shared" si="4"/>
        <v>0</v>
      </c>
      <c r="K21" s="16">
        <f t="shared" si="4"/>
        <v>0</v>
      </c>
      <c r="L21" s="16">
        <f t="shared" si="4"/>
        <v>0</v>
      </c>
      <c r="M21" s="16">
        <f t="shared" si="4"/>
        <v>0</v>
      </c>
      <c r="N21" s="16">
        <f t="shared" si="4"/>
        <v>0</v>
      </c>
    </row>
    <row r="22" spans="1:14" x14ac:dyDescent="0.25">
      <c r="A22" s="15" t="s">
        <v>22</v>
      </c>
      <c r="B22" s="15"/>
      <c r="C22" s="16">
        <f>SUM($C6:C6)+C21</f>
        <v>0</v>
      </c>
      <c r="D22" s="16">
        <f>SUM($C6:D6)+D21</f>
        <v>0</v>
      </c>
      <c r="E22" s="16">
        <f>SUM($C6:E6)+E21</f>
        <v>0</v>
      </c>
      <c r="F22" s="16">
        <f>SUM($C6:F6)+F21</f>
        <v>0</v>
      </c>
      <c r="G22" s="16">
        <f>SUM($C6:G6)+G21</f>
        <v>0</v>
      </c>
      <c r="H22" s="16">
        <f>SUM($C6:H6)+H21</f>
        <v>0</v>
      </c>
      <c r="I22" s="16">
        <f>SUM($C6:I6)+I21</f>
        <v>0</v>
      </c>
      <c r="J22" s="16">
        <f>SUM($C6:J6)+J21</f>
        <v>0</v>
      </c>
      <c r="K22" s="16">
        <f>SUM($C6:K6)+K21</f>
        <v>0</v>
      </c>
      <c r="L22" s="16">
        <f>SUM($C6:L6)+L21</f>
        <v>0</v>
      </c>
      <c r="M22" s="16">
        <f>SUM($C6:M6)+M21</f>
        <v>0</v>
      </c>
      <c r="N22" s="16">
        <f>SUM($C6:N6)+N21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dimension ref="A1:V22"/>
  <sheetViews>
    <sheetView workbookViewId="0">
      <selection activeCell="C11" sqref="C11:D11"/>
    </sheetView>
  </sheetViews>
  <sheetFormatPr defaultRowHeight="15" x14ac:dyDescent="0.25"/>
  <cols>
    <col min="1" max="1" width="34.140625" customWidth="1"/>
  </cols>
  <sheetData>
    <row r="1" spans="1:22" x14ac:dyDescent="0.25">
      <c r="A1" t="s">
        <v>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22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22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2" x14ac:dyDescent="0.25">
      <c r="A4" s="3" t="s">
        <v>1</v>
      </c>
      <c r="B4" s="4" t="s">
        <v>5</v>
      </c>
      <c r="C4" s="4">
        <f>'For user (EN)'!C4</f>
        <v>0</v>
      </c>
      <c r="D4" s="4">
        <f>'For user (EN)'!D4</f>
        <v>0</v>
      </c>
      <c r="E4" s="4">
        <f>'For user (EN)'!E4</f>
        <v>0</v>
      </c>
      <c r="F4" s="4">
        <f>'For user (EN)'!F4</f>
        <v>0</v>
      </c>
      <c r="G4" s="4">
        <f>'For user (EN)'!G4</f>
        <v>0</v>
      </c>
      <c r="H4" s="4">
        <f>'For user (EN)'!H4</f>
        <v>0</v>
      </c>
      <c r="I4" s="4">
        <f>'For user (EN)'!I4</f>
        <v>0</v>
      </c>
      <c r="J4" s="4">
        <f>'For user (EN)'!J4</f>
        <v>0</v>
      </c>
      <c r="K4" s="4">
        <f>'For user (EN)'!K4</f>
        <v>0</v>
      </c>
      <c r="L4" s="4">
        <f>'For user (EN)'!L4</f>
        <v>0</v>
      </c>
      <c r="M4" s="4">
        <f>'For user (EN)'!M4</f>
        <v>0</v>
      </c>
      <c r="N4" s="4">
        <f>'For user (EN)'!N4</f>
        <v>0</v>
      </c>
    </row>
    <row r="5" spans="1:22" x14ac:dyDescent="0.25">
      <c r="A5" s="3" t="s">
        <v>2</v>
      </c>
      <c r="B5" s="4" t="s">
        <v>5</v>
      </c>
      <c r="C5" s="4">
        <f>'For user (EN)'!C5</f>
        <v>0</v>
      </c>
      <c r="D5" s="4">
        <f>'For user (EN)'!D5</f>
        <v>0</v>
      </c>
      <c r="E5" s="4">
        <f>'For user (EN)'!E5</f>
        <v>0</v>
      </c>
      <c r="F5" s="4">
        <f>'For user (EN)'!F5</f>
        <v>0</v>
      </c>
      <c r="G5" s="4">
        <f>'For user (EN)'!G5</f>
        <v>0</v>
      </c>
      <c r="H5" s="4">
        <f>'For user (EN)'!H5</f>
        <v>0</v>
      </c>
      <c r="I5" s="4">
        <f>'For user (EN)'!I5</f>
        <v>0</v>
      </c>
      <c r="J5" s="4">
        <f>'For user (EN)'!J5</f>
        <v>0</v>
      </c>
      <c r="K5" s="4">
        <f>'For user (EN)'!K5</f>
        <v>0</v>
      </c>
      <c r="L5" s="4">
        <f>'For user (EN)'!L5</f>
        <v>0</v>
      </c>
      <c r="M5" s="4">
        <f>'For user (EN)'!M5</f>
        <v>0</v>
      </c>
      <c r="N5" s="4">
        <f>'For user (EN)'!N5</f>
        <v>0</v>
      </c>
    </row>
    <row r="6" spans="1:22" x14ac:dyDescent="0.25">
      <c r="A6" s="3" t="s">
        <v>3</v>
      </c>
      <c r="B6" s="4" t="s">
        <v>5</v>
      </c>
      <c r="C6" s="4">
        <f>'For user (EN)'!C6</f>
        <v>0</v>
      </c>
      <c r="D6" s="4">
        <f>'For user (EN)'!D6</f>
        <v>0</v>
      </c>
      <c r="E6" s="4">
        <f>'For user (EN)'!E6</f>
        <v>0</v>
      </c>
      <c r="F6" s="4">
        <f>'For user (EN)'!F6</f>
        <v>0</v>
      </c>
      <c r="G6" s="4">
        <f>'For user (EN)'!G6</f>
        <v>0</v>
      </c>
      <c r="H6" s="4">
        <f>'For user (EN)'!H6</f>
        <v>0</v>
      </c>
      <c r="I6" s="4">
        <f>'For user (EN)'!I6</f>
        <v>0</v>
      </c>
      <c r="J6" s="4">
        <f>'For user (EN)'!J6</f>
        <v>0</v>
      </c>
      <c r="K6" s="4">
        <f>'For user (EN)'!K6</f>
        <v>0</v>
      </c>
      <c r="L6" s="4">
        <f>'For user (EN)'!L6</f>
        <v>0</v>
      </c>
      <c r="M6" s="4">
        <f>'For user (EN)'!M6</f>
        <v>0</v>
      </c>
      <c r="N6" s="4">
        <f>'For user (EN)'!N6</f>
        <v>0</v>
      </c>
    </row>
    <row r="7" spans="1:22" x14ac:dyDescent="0.25">
      <c r="U7">
        <v>1.675</v>
      </c>
    </row>
    <row r="8" spans="1:22" x14ac:dyDescent="0.25">
      <c r="A8" s="5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U8">
        <v>1.7</v>
      </c>
    </row>
    <row r="9" spans="1:22" x14ac:dyDescent="0.25">
      <c r="A9" s="7" t="s">
        <v>7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  <c r="M9" s="8">
        <v>0.82054017639366417</v>
      </c>
      <c r="N9" s="8">
        <v>0.82054017639366417</v>
      </c>
      <c r="U9">
        <v>1.7</v>
      </c>
    </row>
    <row r="10" spans="1:22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U10">
        <v>1.95</v>
      </c>
      <c r="V10">
        <f>AVERAGE(U7:U10)</f>
        <v>1.7562500000000001</v>
      </c>
    </row>
    <row r="11" spans="1:22" x14ac:dyDescent="0.25">
      <c r="A11" s="7" t="s">
        <v>8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  <c r="M11" s="9">
        <v>2.7</v>
      </c>
      <c r="N11" s="9">
        <v>2.7</v>
      </c>
      <c r="U11">
        <v>2.2000000000000002</v>
      </c>
    </row>
    <row r="12" spans="1:22" x14ac:dyDescent="0.25">
      <c r="A12" s="7" t="s">
        <v>9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  <c r="M12" s="9">
        <v>3.75</v>
      </c>
      <c r="N12" s="9">
        <v>3.75</v>
      </c>
      <c r="U12">
        <v>2.4500000000000002</v>
      </c>
    </row>
    <row r="13" spans="1:22" x14ac:dyDescent="0.25">
      <c r="A13" s="7" t="s">
        <v>10</v>
      </c>
      <c r="B13" s="7"/>
      <c r="C13" s="9">
        <f>C12*C9+C11*(1-C9)</f>
        <v>2.134233678471138</v>
      </c>
      <c r="D13" s="9">
        <f t="shared" ref="D13:N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  <c r="M13" s="9">
        <f t="shared" si="1"/>
        <v>3.5615671852133475</v>
      </c>
      <c r="N13" s="9">
        <f t="shared" si="1"/>
        <v>3.5615671852133475</v>
      </c>
      <c r="U13">
        <v>2.7</v>
      </c>
    </row>
    <row r="14" spans="1:2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U14">
        <v>2.7</v>
      </c>
      <c r="V14">
        <f>AVERAGE(U11:U14)</f>
        <v>2.5125000000000002</v>
      </c>
    </row>
    <row r="15" spans="1:2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U15">
        <v>2.7</v>
      </c>
    </row>
    <row r="16" spans="1:22" x14ac:dyDescent="0.25">
      <c r="A16" s="7" t="s">
        <v>11</v>
      </c>
      <c r="B16" s="7"/>
      <c r="C16" s="10">
        <f>(C13/100)*C6</f>
        <v>0</v>
      </c>
      <c r="D16" s="10">
        <f t="shared" ref="D16:N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  <c r="U16">
        <v>2.7</v>
      </c>
    </row>
    <row r="17" spans="1:21" x14ac:dyDescent="0.25">
      <c r="A17" s="7" t="s">
        <v>12</v>
      </c>
      <c r="B17" s="7"/>
      <c r="C17" s="10">
        <f>SUM($C16:C16)</f>
        <v>0</v>
      </c>
      <c r="D17" s="10">
        <f>SUM($C16:D16)</f>
        <v>0</v>
      </c>
      <c r="E17" s="10">
        <f>SUM($C16:E16)</f>
        <v>0</v>
      </c>
      <c r="F17" s="10">
        <f>SUM($C16:F16)</f>
        <v>0</v>
      </c>
      <c r="G17" s="10">
        <f>SUM($C16:G16)</f>
        <v>0</v>
      </c>
      <c r="H17" s="10">
        <f>SUM($C16:H16)</f>
        <v>0</v>
      </c>
      <c r="I17" s="10">
        <f>SUM($C16:I16)</f>
        <v>0</v>
      </c>
      <c r="J17" s="10">
        <f>SUM($C16:J16)</f>
        <v>0</v>
      </c>
      <c r="K17" s="10">
        <f>SUM($C16:K16)</f>
        <v>0</v>
      </c>
      <c r="L17" s="10">
        <f>SUM($C16:L16)</f>
        <v>0</v>
      </c>
      <c r="M17" s="10">
        <f>SUM($C16:M16)</f>
        <v>0</v>
      </c>
      <c r="N17" s="10">
        <f>SUM($C16:N16)</f>
        <v>0</v>
      </c>
      <c r="U17">
        <v>2.7</v>
      </c>
    </row>
    <row r="18" spans="1:21" x14ac:dyDescent="0.25">
      <c r="A18" s="11" t="s">
        <v>13</v>
      </c>
      <c r="B18" s="11"/>
      <c r="C18" s="12"/>
      <c r="D18" s="12">
        <f t="shared" ref="D18:N18" si="3">C17*(D13/100)</f>
        <v>0</v>
      </c>
      <c r="E18" s="12">
        <f t="shared" si="3"/>
        <v>0</v>
      </c>
      <c r="F18" s="12">
        <f t="shared" si="3"/>
        <v>0</v>
      </c>
      <c r="G18" s="12">
        <f t="shared" si="3"/>
        <v>0</v>
      </c>
      <c r="H18" s="12">
        <f t="shared" si="3"/>
        <v>0</v>
      </c>
      <c r="I18" s="12">
        <f t="shared" si="3"/>
        <v>0</v>
      </c>
      <c r="J18" s="12">
        <f t="shared" si="3"/>
        <v>0</v>
      </c>
      <c r="K18" s="12">
        <f t="shared" si="3"/>
        <v>0</v>
      </c>
      <c r="L18" s="12">
        <f t="shared" si="3"/>
        <v>0</v>
      </c>
      <c r="M18" s="12">
        <f t="shared" si="3"/>
        <v>0</v>
      </c>
      <c r="N18" s="12">
        <f t="shared" si="3"/>
        <v>0</v>
      </c>
      <c r="U18">
        <v>2.7</v>
      </c>
    </row>
    <row r="20" spans="1:21" x14ac:dyDescent="0.25">
      <c r="A20" s="13" t="s">
        <v>14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21" x14ac:dyDescent="0.25">
      <c r="A21" s="15" t="s">
        <v>15</v>
      </c>
      <c r="B21" s="15"/>
      <c r="C21" s="16">
        <f>SUM(C17:C18)</f>
        <v>0</v>
      </c>
      <c r="D21" s="16">
        <f t="shared" ref="D21:N21" si="4">SUM(D17:D18)</f>
        <v>0</v>
      </c>
      <c r="E21" s="16">
        <f t="shared" si="4"/>
        <v>0</v>
      </c>
      <c r="F21" s="16">
        <f t="shared" si="4"/>
        <v>0</v>
      </c>
      <c r="G21" s="16">
        <f t="shared" si="4"/>
        <v>0</v>
      </c>
      <c r="H21" s="16">
        <f t="shared" si="4"/>
        <v>0</v>
      </c>
      <c r="I21" s="16">
        <f t="shared" si="4"/>
        <v>0</v>
      </c>
      <c r="J21" s="16">
        <f t="shared" si="4"/>
        <v>0</v>
      </c>
      <c r="K21" s="16">
        <f t="shared" si="4"/>
        <v>0</v>
      </c>
      <c r="L21" s="16">
        <f t="shared" si="4"/>
        <v>0</v>
      </c>
      <c r="M21" s="16">
        <f t="shared" si="4"/>
        <v>0</v>
      </c>
      <c r="N21" s="16">
        <f t="shared" si="4"/>
        <v>0</v>
      </c>
    </row>
    <row r="22" spans="1:21" x14ac:dyDescent="0.25">
      <c r="A22" s="15" t="s">
        <v>16</v>
      </c>
      <c r="B22" s="15"/>
      <c r="C22" s="16">
        <f>SUM($C6:C6)+C21</f>
        <v>0</v>
      </c>
      <c r="D22" s="16">
        <f>SUM($C6:D6)+D21</f>
        <v>0</v>
      </c>
      <c r="E22" s="16">
        <f>SUM($C6:E6)+E21</f>
        <v>0</v>
      </c>
      <c r="F22" s="16">
        <f>SUM($C6:F6)+F21</f>
        <v>0</v>
      </c>
      <c r="G22" s="16">
        <f>SUM($C6:G6)+G21</f>
        <v>0</v>
      </c>
      <c r="H22" s="16">
        <f>SUM($C6:H6)+H21</f>
        <v>0</v>
      </c>
      <c r="I22" s="16">
        <f>SUM($C6:I6)+I21</f>
        <v>0</v>
      </c>
      <c r="J22" s="16">
        <f>SUM($C6:J6)+J21</f>
        <v>0</v>
      </c>
      <c r="K22" s="16">
        <f>SUM($C6:K6)+K21</f>
        <v>0</v>
      </c>
      <c r="L22" s="16">
        <f>SUM($C6:L6)+L21</f>
        <v>0</v>
      </c>
      <c r="M22" s="16">
        <f>SUM($C6:M6)+M21</f>
        <v>0</v>
      </c>
      <c r="N22" s="16">
        <f>SUM($C6:N6)+N21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Pour utilisateur</vt:lpstr>
      <vt:lpstr>For user (EN)</vt:lpstr>
      <vt:lpstr>Non-modifiable</vt:lpstr>
      <vt:lpstr>Non-modifiable (EN)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Bergeron, Étienne</cp:lastModifiedBy>
  <dcterms:created xsi:type="dcterms:W3CDTF">2019-03-06T17:58:40Z</dcterms:created>
  <dcterms:modified xsi:type="dcterms:W3CDTF">2019-06-12T19:11:42Z</dcterms:modified>
</cp:coreProperties>
</file>