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c-cdc.ca\AdminPrivate\FS06U\BergeE\Documents\"/>
    </mc:Choice>
  </mc:AlternateContent>
  <xr:revisionPtr revIDLastSave="0" documentId="13_ncr:1_{EC2A8FF6-7C30-4E9C-BDB4-15D7C016966B}" xr6:coauthVersionLast="45" xr6:coauthVersionMax="45" xr10:uidLastSave="{00000000-0000-0000-0000-000000000000}"/>
  <bookViews>
    <workbookView xWindow="-28920" yWindow="-120" windowWidth="29040" windowHeight="15840" xr2:uid="{983CEFC8-2B83-4647-BCB1-636BCC2A5490}"/>
  </bookViews>
  <sheets>
    <sheet name="Pour utilisateur" sheetId="3" r:id="rId1"/>
    <sheet name="For user (EN)" sheetId="2" r:id="rId2"/>
    <sheet name="Non-modifiable" sheetId="4" r:id="rId3"/>
    <sheet name="Non-modifiable (EN)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4" l="1"/>
  <c r="C16" i="4" s="1"/>
  <c r="M1" i="1"/>
  <c r="M1" i="4"/>
  <c r="M1" i="2"/>
  <c r="D6" i="3"/>
  <c r="C21" i="4" l="1"/>
  <c r="C17" i="4"/>
  <c r="C18" i="4" s="1"/>
  <c r="C22" i="4"/>
  <c r="C13" i="1"/>
  <c r="M4" i="4" l="1"/>
  <c r="M5" i="4"/>
  <c r="M13" i="4"/>
  <c r="M6" i="3"/>
  <c r="M6" i="4" s="1"/>
  <c r="M4" i="1"/>
  <c r="M5" i="1"/>
  <c r="M13" i="1"/>
  <c r="M6" i="2"/>
  <c r="M6" i="1" s="1"/>
  <c r="M16" i="1" l="1"/>
  <c r="M17" i="1" s="1"/>
  <c r="M16" i="4"/>
  <c r="F6" i="2"/>
  <c r="E6" i="2"/>
  <c r="D6" i="2"/>
  <c r="C6" i="2"/>
  <c r="M17" i="4" l="1"/>
  <c r="C4" i="4"/>
  <c r="D4" i="4"/>
  <c r="E4" i="4"/>
  <c r="F4" i="4"/>
  <c r="G4" i="4"/>
  <c r="H4" i="4"/>
  <c r="I4" i="4"/>
  <c r="J4" i="4"/>
  <c r="K4" i="4"/>
  <c r="L4" i="4"/>
  <c r="L13" i="4" l="1"/>
  <c r="K13" i="4"/>
  <c r="J13" i="4"/>
  <c r="I13" i="4"/>
  <c r="H13" i="4"/>
  <c r="G13" i="4"/>
  <c r="F13" i="4"/>
  <c r="E13" i="4"/>
  <c r="D13" i="4"/>
  <c r="L5" i="4"/>
  <c r="K5" i="4"/>
  <c r="J5" i="4"/>
  <c r="I5" i="4"/>
  <c r="H5" i="4"/>
  <c r="G5" i="4"/>
  <c r="F5" i="4"/>
  <c r="E5" i="4"/>
  <c r="D5" i="4"/>
  <c r="M1" i="3"/>
  <c r="D4" i="1"/>
  <c r="E4" i="1"/>
  <c r="F4" i="1"/>
  <c r="G4" i="1"/>
  <c r="H4" i="1"/>
  <c r="I4" i="1"/>
  <c r="J4" i="1"/>
  <c r="K4" i="1"/>
  <c r="L4" i="1"/>
  <c r="C4" i="1"/>
  <c r="L6" i="2"/>
  <c r="L6" i="1" s="1"/>
  <c r="K5" i="1"/>
  <c r="J5" i="1"/>
  <c r="I5" i="1"/>
  <c r="H6" i="2"/>
  <c r="H6" i="1" s="1"/>
  <c r="G5" i="1"/>
  <c r="F5" i="1"/>
  <c r="E5" i="1"/>
  <c r="D6" i="1"/>
  <c r="C5" i="1"/>
  <c r="L13" i="1"/>
  <c r="K13" i="1"/>
  <c r="J13" i="1"/>
  <c r="I13" i="1"/>
  <c r="H13" i="1"/>
  <c r="G13" i="1"/>
  <c r="F13" i="1"/>
  <c r="E13" i="1"/>
  <c r="D13" i="1"/>
  <c r="C6" i="3" l="1"/>
  <c r="C6" i="4" s="1"/>
  <c r="C5" i="4"/>
  <c r="L5" i="1"/>
  <c r="D6" i="4"/>
  <c r="L6" i="3"/>
  <c r="L6" i="4" s="1"/>
  <c r="E6" i="3"/>
  <c r="E6" i="4" s="1"/>
  <c r="I6" i="3"/>
  <c r="I6" i="4" s="1"/>
  <c r="I16" i="4" s="1"/>
  <c r="F6" i="3"/>
  <c r="F6" i="4" s="1"/>
  <c r="J6" i="3"/>
  <c r="J6" i="4" s="1"/>
  <c r="H6" i="3"/>
  <c r="H6" i="4" s="1"/>
  <c r="G6" i="3"/>
  <c r="G6" i="4" s="1"/>
  <c r="G16" i="4" s="1"/>
  <c r="K6" i="3"/>
  <c r="K6" i="4" s="1"/>
  <c r="H5" i="1"/>
  <c r="D5" i="1"/>
  <c r="D16" i="1"/>
  <c r="H16" i="1"/>
  <c r="H17" i="1" s="1"/>
  <c r="L16" i="1"/>
  <c r="L17" i="1" s="1"/>
  <c r="E6" i="1"/>
  <c r="I6" i="2"/>
  <c r="I6" i="1" s="1"/>
  <c r="J6" i="2"/>
  <c r="J6" i="1" s="1"/>
  <c r="C6" i="1"/>
  <c r="C16" i="1" s="1"/>
  <c r="C17" i="1" s="1"/>
  <c r="C18" i="1" s="1"/>
  <c r="G6" i="2"/>
  <c r="G6" i="1" s="1"/>
  <c r="K6" i="2"/>
  <c r="K6" i="1" s="1"/>
  <c r="F6" i="1"/>
  <c r="J16" i="1" l="1"/>
  <c r="J17" i="1" s="1"/>
  <c r="K16" i="1"/>
  <c r="K17" i="1" s="1"/>
  <c r="I16" i="1"/>
  <c r="I17" i="1" s="1"/>
  <c r="K16" i="4"/>
  <c r="K17" i="4" s="1"/>
  <c r="J16" i="4"/>
  <c r="J17" i="4" s="1"/>
  <c r="H16" i="4"/>
  <c r="H17" i="4" s="1"/>
  <c r="I17" i="4"/>
  <c r="G17" i="4"/>
  <c r="L16" i="4"/>
  <c r="L17" i="4" s="1"/>
  <c r="D16" i="4"/>
  <c r="D17" i="4" s="1"/>
  <c r="E16" i="4"/>
  <c r="E17" i="4" s="1"/>
  <c r="F16" i="4"/>
  <c r="F17" i="4" s="1"/>
  <c r="F16" i="1"/>
  <c r="F17" i="1" s="1"/>
  <c r="E16" i="1"/>
  <c r="E17" i="1" s="1"/>
  <c r="G16" i="1"/>
  <c r="G17" i="1" s="1"/>
  <c r="C21" i="1"/>
  <c r="D17" i="1"/>
  <c r="D18" i="4" l="1"/>
  <c r="D21" i="4"/>
  <c r="C22" i="1"/>
  <c r="D21" i="1" s="1"/>
  <c r="D18" i="1"/>
  <c r="C12" i="3"/>
  <c r="C10" i="3"/>
  <c r="C11" i="3" l="1"/>
  <c r="E18" i="4"/>
  <c r="D22" i="4"/>
  <c r="D13" i="3" s="1"/>
  <c r="E18" i="1"/>
  <c r="D22" i="1"/>
  <c r="E21" i="1" s="1"/>
  <c r="E12" i="2" s="1"/>
  <c r="C10" i="2"/>
  <c r="C12" i="2"/>
  <c r="D12" i="3"/>
  <c r="C13" i="3"/>
  <c r="D10" i="3"/>
  <c r="D12" i="2"/>
  <c r="D10" i="2"/>
  <c r="E10" i="2" l="1"/>
  <c r="E21" i="4"/>
  <c r="D11" i="3"/>
  <c r="F18" i="4"/>
  <c r="E22" i="4"/>
  <c r="F18" i="1"/>
  <c r="E22" i="1"/>
  <c r="F21" i="1" s="1"/>
  <c r="C11" i="2"/>
  <c r="D13" i="2"/>
  <c r="C13" i="2"/>
  <c r="F21" i="4" l="1"/>
  <c r="E11" i="3"/>
  <c r="G18" i="4"/>
  <c r="F22" i="4"/>
  <c r="E12" i="3"/>
  <c r="E10" i="3"/>
  <c r="E13" i="3"/>
  <c r="F12" i="2"/>
  <c r="F10" i="2"/>
  <c r="G18" i="1"/>
  <c r="F22" i="1"/>
  <c r="G21" i="1" s="1"/>
  <c r="D11" i="2"/>
  <c r="G21" i="4" l="1"/>
  <c r="F11" i="3"/>
  <c r="H18" i="4"/>
  <c r="G22" i="4"/>
  <c r="F10" i="3"/>
  <c r="F12" i="3"/>
  <c r="F13" i="3"/>
  <c r="G12" i="2"/>
  <c r="G10" i="2"/>
  <c r="H18" i="1"/>
  <c r="G22" i="1"/>
  <c r="H21" i="1" s="1"/>
  <c r="E11" i="2"/>
  <c r="E13" i="2"/>
  <c r="H21" i="4" l="1"/>
  <c r="G11" i="3"/>
  <c r="I18" i="4"/>
  <c r="H22" i="4"/>
  <c r="G10" i="3"/>
  <c r="G12" i="3"/>
  <c r="G13" i="3"/>
  <c r="H12" i="2"/>
  <c r="H10" i="2"/>
  <c r="I18" i="1"/>
  <c r="H22" i="1"/>
  <c r="I21" i="1" s="1"/>
  <c r="F11" i="2"/>
  <c r="F13" i="2"/>
  <c r="I21" i="4" l="1"/>
  <c r="H11" i="3"/>
  <c r="J18" i="4"/>
  <c r="I22" i="4"/>
  <c r="H10" i="3"/>
  <c r="H13" i="3"/>
  <c r="H12" i="3"/>
  <c r="I10" i="2"/>
  <c r="I12" i="2"/>
  <c r="J18" i="1"/>
  <c r="I22" i="1"/>
  <c r="J21" i="1" s="1"/>
  <c r="G11" i="2"/>
  <c r="G13" i="2"/>
  <c r="J21" i="4" l="1"/>
  <c r="I11" i="3"/>
  <c r="K18" i="4"/>
  <c r="J22" i="4"/>
  <c r="I10" i="3"/>
  <c r="I12" i="3"/>
  <c r="I13" i="3"/>
  <c r="J10" i="2"/>
  <c r="J12" i="2"/>
  <c r="K18" i="1"/>
  <c r="J22" i="1"/>
  <c r="K21" i="1" s="1"/>
  <c r="H11" i="2"/>
  <c r="H13" i="2"/>
  <c r="K21" i="4" l="1"/>
  <c r="J11" i="3"/>
  <c r="L18" i="4"/>
  <c r="M18" i="4" s="1"/>
  <c r="K22" i="4"/>
  <c r="J12" i="3"/>
  <c r="J10" i="3"/>
  <c r="J13" i="3"/>
  <c r="K12" i="2"/>
  <c r="K10" i="2"/>
  <c r="L18" i="1"/>
  <c r="M18" i="1" s="1"/>
  <c r="K22" i="1"/>
  <c r="L21" i="1" s="1"/>
  <c r="I11" i="2"/>
  <c r="I13" i="2"/>
  <c r="M22" i="4" l="1"/>
  <c r="M22" i="1"/>
  <c r="L21" i="4"/>
  <c r="K11" i="3"/>
  <c r="L22" i="4"/>
  <c r="M21" i="4" s="1"/>
  <c r="K12" i="3"/>
  <c r="K10" i="3"/>
  <c r="K13" i="3"/>
  <c r="L12" i="2"/>
  <c r="L10" i="2"/>
  <c r="L22" i="1"/>
  <c r="M21" i="1" s="1"/>
  <c r="J11" i="2"/>
  <c r="J13" i="2"/>
  <c r="M11" i="3" l="1"/>
  <c r="M10" i="3"/>
  <c r="M13" i="3"/>
  <c r="M12" i="3"/>
  <c r="M13" i="2"/>
  <c r="M12" i="2"/>
  <c r="M10" i="2"/>
  <c r="M11" i="2"/>
  <c r="L11" i="3"/>
  <c r="L10" i="3"/>
  <c r="L12" i="3"/>
  <c r="L13" i="3"/>
  <c r="K11" i="2"/>
  <c r="K13" i="2"/>
  <c r="L11" i="2" l="1"/>
  <c r="L13" i="2"/>
</calcChain>
</file>

<file path=xl/sharedStrings.xml><?xml version="1.0" encoding="utf-8"?>
<sst xmlns="http://schemas.openxmlformats.org/spreadsheetml/2006/main" count="74" uniqueCount="40">
  <si>
    <t>INPUTS</t>
  </si>
  <si>
    <t>Total revenues measures</t>
  </si>
  <si>
    <t>Total program spending measures</t>
  </si>
  <si>
    <t>Net change on primary balance</t>
  </si>
  <si>
    <t>$ million</t>
  </si>
  <si>
    <t>Back-end</t>
  </si>
  <si>
    <t>Ratio of bonds to T-bills</t>
  </si>
  <si>
    <t>90-day rate</t>
  </si>
  <si>
    <t>10-year rate</t>
  </si>
  <si>
    <t>Marginal effective interest rate</t>
  </si>
  <si>
    <t>OUTPUT</t>
  </si>
  <si>
    <t>Total debt charges</t>
  </si>
  <si>
    <t>Cumulative surplus</t>
  </si>
  <si>
    <t>Revenu total provenant de nouvelles mesures</t>
  </si>
  <si>
    <t>Dépense totale provenant de nouvelles mesures</t>
  </si>
  <si>
    <t>Million de $</t>
  </si>
  <si>
    <t>Service sur la dette cumulatif</t>
  </si>
  <si>
    <t>Surplus cumulatif</t>
  </si>
  <si>
    <t>Changement net sur le solde primaire</t>
  </si>
  <si>
    <t>Surplus pour l'année*</t>
  </si>
  <si>
    <t>*Inclut les intérêts sur la dette des déficits/surplus des années précédentes résultant des politiques implementés par le parti dans sa plateforme</t>
  </si>
  <si>
    <t>Surplus for the year*</t>
  </si>
  <si>
    <t>*Includes debt charges on deficits/surplus from previous years resulting from policies implemented by the party platform</t>
  </si>
  <si>
    <t>Average effective interest rate</t>
  </si>
  <si>
    <t>%</t>
  </si>
  <si>
    <t>Taux d'intérêt effectif moyen</t>
  </si>
  <si>
    <t>Ratio des obligation sur les bonds du trésor</t>
  </si>
  <si>
    <t>Taux 90-jours</t>
  </si>
  <si>
    <t>Taux 10 ans</t>
  </si>
  <si>
    <t>Taux d'intérêt effectif marginal</t>
  </si>
  <si>
    <t>Frais d'intérêt sur la balance primaire</t>
  </si>
  <si>
    <t>Frais d'intérêt totaux</t>
  </si>
  <si>
    <t>Arrière-plan</t>
  </si>
  <si>
    <t>Debt charges on primary balances</t>
  </si>
  <si>
    <t>New borrowing</t>
  </si>
  <si>
    <t>Stock of borrowing</t>
  </si>
  <si>
    <t>Stock des obligations</t>
  </si>
  <si>
    <t>Obligations supplémentaires</t>
  </si>
  <si>
    <t>Année fiscale</t>
  </si>
  <si>
    <t>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</si>
</sst>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0.0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left" indent="1"/>
    </xf>
    <xf numFmtId="0" fontId="0" fillId="3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0" fillId="5" borderId="0" xfId="0" applyFill="1"/>
    <xf numFmtId="43" fontId="0" fillId="5" borderId="0" xfId="1" applyFont="1" applyFill="1"/>
    <xf numFmtId="164" fontId="0" fillId="5" borderId="0" xfId="0" applyNumberFormat="1" applyFill="1"/>
    <xf numFmtId="0" fontId="0" fillId="5" borderId="1" xfId="0" applyFill="1" applyBorder="1"/>
    <xf numFmtId="164" fontId="0" fillId="5" borderId="1" xfId="0" applyNumberFormat="1" applyFill="1" applyBorder="1"/>
    <xf numFmtId="0" fontId="0" fillId="6" borderId="0" xfId="0" applyFill="1" applyBorder="1"/>
    <xf numFmtId="164" fontId="0" fillId="6" borderId="0" xfId="0" applyNumberFormat="1" applyFill="1" applyBorder="1"/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10" fontId="0" fillId="7" borderId="0" xfId="2" applyNumberFormat="1" applyFont="1" applyFill="1"/>
    <xf numFmtId="1" fontId="0" fillId="0" borderId="0" xfId="0" applyNumberFormat="1"/>
    <xf numFmtId="165" fontId="0" fillId="0" borderId="0" xfId="0" applyNumberFormat="1"/>
    <xf numFmtId="37" fontId="0" fillId="0" borderId="0" xfId="0" applyNumberFormat="1"/>
    <xf numFmtId="2" fontId="0" fillId="5" borderId="0" xfId="0" applyNumberFormat="1" applyFill="1"/>
    <xf numFmtId="2" fontId="0" fillId="5" borderId="0" xfId="1" applyNumberFormat="1" applyFont="1" applyFill="1"/>
    <xf numFmtId="6" fontId="5" fillId="0" borderId="0" xfId="0" applyNumberFormat="1" applyFont="1" applyBorder="1" applyAlignment="1">
      <alignment horizontal="right" vertical="center" wrapText="1"/>
    </xf>
    <xf numFmtId="0" fontId="0" fillId="0" borderId="0" xfId="0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73D42-40D1-4AAE-B281-D9DA5023429D}">
  <dimension ref="A1:M19"/>
  <sheetViews>
    <sheetView tabSelected="1" workbookViewId="0">
      <selection sqref="A1:XFD2"/>
    </sheetView>
  </sheetViews>
  <sheetFormatPr defaultRowHeight="14.25" x14ac:dyDescent="0.45"/>
  <cols>
    <col min="1" max="1" width="48.3984375" customWidth="1"/>
    <col min="2" max="2" width="15.265625" customWidth="1"/>
    <col min="3" max="3" width="13.265625" customWidth="1"/>
    <col min="4" max="4" width="12.59765625" customWidth="1"/>
    <col min="5" max="5" width="11.9296875" customWidth="1"/>
  </cols>
  <sheetData>
    <row r="1" spans="1:13" x14ac:dyDescent="0.45">
      <c r="A1" t="s">
        <v>38</v>
      </c>
      <c r="C1" s="26">
        <v>2019</v>
      </c>
      <c r="D1" s="26">
        <v>2020</v>
      </c>
      <c r="E1" s="26">
        <v>2021</v>
      </c>
      <c r="F1" s="26">
        <v>2022</v>
      </c>
      <c r="G1" s="26">
        <v>2023</v>
      </c>
      <c r="H1" s="26">
        <v>2024</v>
      </c>
      <c r="I1" s="26">
        <v>2025</v>
      </c>
      <c r="J1" s="26">
        <v>2026</v>
      </c>
      <c r="K1" s="26">
        <v>2027</v>
      </c>
      <c r="L1" s="26">
        <v>2028</v>
      </c>
      <c r="M1">
        <f t="shared" ref="M1" si="0">L1+1</f>
        <v>2029</v>
      </c>
    </row>
    <row r="2" spans="1:13" x14ac:dyDescent="0.45">
      <c r="C2" s="26">
        <v>2020</v>
      </c>
      <c r="D2" s="26">
        <v>2021</v>
      </c>
      <c r="E2" s="26">
        <v>2022</v>
      </c>
      <c r="F2" s="26">
        <v>2023</v>
      </c>
      <c r="G2" s="26">
        <v>2024</v>
      </c>
      <c r="H2" s="26">
        <v>2025</v>
      </c>
      <c r="I2" s="26">
        <v>2026</v>
      </c>
      <c r="J2" s="26">
        <v>2027</v>
      </c>
      <c r="K2" s="26">
        <v>2028</v>
      </c>
      <c r="L2" s="26">
        <v>2029</v>
      </c>
      <c r="M2">
        <v>2030</v>
      </c>
    </row>
    <row r="3" spans="1:13" x14ac:dyDescent="0.4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45">
      <c r="A4" s="3" t="s">
        <v>13</v>
      </c>
      <c r="B4" s="4" t="s">
        <v>15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x14ac:dyDescent="0.45">
      <c r="A5" s="3" t="s">
        <v>14</v>
      </c>
      <c r="B5" s="4" t="s">
        <v>15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x14ac:dyDescent="0.45">
      <c r="A6" s="3" t="s">
        <v>18</v>
      </c>
      <c r="B6" s="4" t="s">
        <v>15</v>
      </c>
      <c r="C6" s="4">
        <f>C4-C5</f>
        <v>0</v>
      </c>
      <c r="D6" s="4">
        <f>D4-D5</f>
        <v>0</v>
      </c>
      <c r="E6" s="4">
        <f t="shared" ref="E6:L6" si="1">E4-E5</f>
        <v>0</v>
      </c>
      <c r="F6" s="4">
        <f t="shared" si="1"/>
        <v>0</v>
      </c>
      <c r="G6" s="4">
        <f t="shared" si="1"/>
        <v>0</v>
      </c>
      <c r="H6" s="4">
        <f t="shared" si="1"/>
        <v>0</v>
      </c>
      <c r="I6" s="4">
        <f t="shared" si="1"/>
        <v>0</v>
      </c>
      <c r="J6" s="4">
        <f t="shared" si="1"/>
        <v>0</v>
      </c>
      <c r="K6" s="4">
        <f t="shared" si="1"/>
        <v>0</v>
      </c>
      <c r="L6" s="4">
        <f t="shared" si="1"/>
        <v>0</v>
      </c>
      <c r="M6" s="4">
        <f t="shared" ref="M6" si="2">M4-M5</f>
        <v>0</v>
      </c>
    </row>
    <row r="9" spans="1:13" x14ac:dyDescent="0.45">
      <c r="A9" s="12" t="s">
        <v>10</v>
      </c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x14ac:dyDescent="0.45">
      <c r="A10" s="14" t="s">
        <v>16</v>
      </c>
      <c r="B10" s="14" t="s">
        <v>15</v>
      </c>
      <c r="C10" s="15">
        <f>'Non-modifiable'!C21</f>
        <v>0</v>
      </c>
      <c r="D10" s="15">
        <f>'Non-modifiable'!D21</f>
        <v>0</v>
      </c>
      <c r="E10" s="15">
        <f>'Non-modifiable'!E21</f>
        <v>0</v>
      </c>
      <c r="F10" s="15">
        <f>'Non-modifiable'!F21</f>
        <v>0</v>
      </c>
      <c r="G10" s="15">
        <f>'Non-modifiable'!G21</f>
        <v>0</v>
      </c>
      <c r="H10" s="15">
        <f>'Non-modifiable'!H21</f>
        <v>0</v>
      </c>
      <c r="I10" s="15">
        <f>'Non-modifiable'!I21</f>
        <v>0</v>
      </c>
      <c r="J10" s="15">
        <f>'Non-modifiable'!J21</f>
        <v>0</v>
      </c>
      <c r="K10" s="15">
        <f>'Non-modifiable'!K21</f>
        <v>0</v>
      </c>
      <c r="L10" s="15">
        <f>'Non-modifiable'!L21</f>
        <v>0</v>
      </c>
      <c r="M10" s="15">
        <f>'Non-modifiable'!M21</f>
        <v>0</v>
      </c>
    </row>
    <row r="11" spans="1:13" x14ac:dyDescent="0.45">
      <c r="A11" s="14" t="s">
        <v>17</v>
      </c>
      <c r="B11" s="14" t="s">
        <v>15</v>
      </c>
      <c r="C11" s="15">
        <f>'Non-modifiable'!C22</f>
        <v>0</v>
      </c>
      <c r="D11" s="15">
        <f>'Non-modifiable'!D22</f>
        <v>0</v>
      </c>
      <c r="E11" s="15">
        <f>'Non-modifiable'!E22</f>
        <v>0</v>
      </c>
      <c r="F11" s="15">
        <f>'Non-modifiable'!F22</f>
        <v>0</v>
      </c>
      <c r="G11" s="15">
        <f>'Non-modifiable'!G22</f>
        <v>0</v>
      </c>
      <c r="H11" s="15">
        <f>'Non-modifiable'!H22</f>
        <v>0</v>
      </c>
      <c r="I11" s="15">
        <f>'Non-modifiable'!I22</f>
        <v>0</v>
      </c>
      <c r="J11" s="15">
        <f>'Non-modifiable'!J22</f>
        <v>0</v>
      </c>
      <c r="K11" s="15">
        <f>'Non-modifiable'!K22</f>
        <v>0</v>
      </c>
      <c r="L11" s="15">
        <f>'Non-modifiable'!L22</f>
        <v>0</v>
      </c>
      <c r="M11" s="15">
        <f>'Non-modifiable'!M22</f>
        <v>0</v>
      </c>
    </row>
    <row r="12" spans="1:13" x14ac:dyDescent="0.45">
      <c r="A12" s="14" t="s">
        <v>19</v>
      </c>
      <c r="B12" s="14" t="s">
        <v>15</v>
      </c>
      <c r="C12" s="15">
        <f>'Non-modifiable'!C21+'Non-modifiable'!C6</f>
        <v>0</v>
      </c>
      <c r="D12" s="15">
        <f>'Non-modifiable'!D21+'Non-modifiable'!D6</f>
        <v>0</v>
      </c>
      <c r="E12" s="15">
        <f>'Non-modifiable'!E21+'Non-modifiable'!E6</f>
        <v>0</v>
      </c>
      <c r="F12" s="15">
        <f>'Non-modifiable'!F21+'Non-modifiable'!F6</f>
        <v>0</v>
      </c>
      <c r="G12" s="15">
        <f>'Non-modifiable'!G21+'Non-modifiable'!G6</f>
        <v>0</v>
      </c>
      <c r="H12" s="15">
        <f>'Non-modifiable'!H21+'Non-modifiable'!H6</f>
        <v>0</v>
      </c>
      <c r="I12" s="15">
        <f>'Non-modifiable'!I21+'Non-modifiable'!I6</f>
        <v>0</v>
      </c>
      <c r="J12" s="15">
        <f>'Non-modifiable'!J21+'Non-modifiable'!J6</f>
        <v>0</v>
      </c>
      <c r="K12" s="15">
        <f>'Non-modifiable'!K21+'Non-modifiable'!K6</f>
        <v>0</v>
      </c>
      <c r="L12" s="15">
        <f>'Non-modifiable'!L21+'Non-modifiable'!L6</f>
        <v>0</v>
      </c>
      <c r="M12" s="15">
        <f>'Non-modifiable'!M21+'Non-modifiable'!M6</f>
        <v>0</v>
      </c>
    </row>
    <row r="13" spans="1:13" x14ac:dyDescent="0.45">
      <c r="A13" s="14" t="s">
        <v>25</v>
      </c>
      <c r="B13" s="14" t="s">
        <v>24</v>
      </c>
      <c r="C13" s="19" t="e">
        <f>'Non-modifiable'!C21/'Non-modifiable'!C22</f>
        <v>#DIV/0!</v>
      </c>
      <c r="D13" s="19" t="e">
        <f>'Non-modifiable'!D21/'Non-modifiable'!D22</f>
        <v>#DIV/0!</v>
      </c>
      <c r="E13" s="19" t="e">
        <f>'Non-modifiable'!E21/'Non-modifiable'!E22</f>
        <v>#DIV/0!</v>
      </c>
      <c r="F13" s="19" t="e">
        <f>'Non-modifiable'!F21/'Non-modifiable'!F22</f>
        <v>#DIV/0!</v>
      </c>
      <c r="G13" s="19" t="e">
        <f>'Non-modifiable'!G21/'Non-modifiable'!G22</f>
        <v>#DIV/0!</v>
      </c>
      <c r="H13" s="19" t="e">
        <f>'Non-modifiable'!H21/'Non-modifiable'!H22</f>
        <v>#DIV/0!</v>
      </c>
      <c r="I13" s="19" t="e">
        <f>'Non-modifiable'!I21/'Non-modifiable'!I22</f>
        <v>#DIV/0!</v>
      </c>
      <c r="J13" s="19" t="e">
        <f>'Non-modifiable'!J21/'Non-modifiable'!J22</f>
        <v>#DIV/0!</v>
      </c>
      <c r="K13" s="19" t="e">
        <f>'Non-modifiable'!K21/'Non-modifiable'!K22</f>
        <v>#DIV/0!</v>
      </c>
      <c r="L13" s="19" t="e">
        <f>'Non-modifiable'!L21/'Non-modifiable'!L22</f>
        <v>#DIV/0!</v>
      </c>
      <c r="M13" s="19" t="e">
        <f>'Non-modifiable'!M21/'Non-modifiable'!M22</f>
        <v>#DIV/0!</v>
      </c>
    </row>
    <row r="15" spans="1:13" ht="42.75" x14ac:dyDescent="0.45">
      <c r="A15" s="17" t="s">
        <v>20</v>
      </c>
      <c r="B15" s="17"/>
      <c r="C15" s="17"/>
      <c r="D15" s="17"/>
      <c r="E15" s="16"/>
      <c r="F15" s="16"/>
      <c r="G15" s="16"/>
      <c r="H15" s="16"/>
      <c r="I15" s="16"/>
    </row>
    <row r="16" spans="1:13" x14ac:dyDescent="0.45">
      <c r="A16" s="18"/>
      <c r="B16" s="18"/>
      <c r="C16" s="18"/>
      <c r="D16" s="18"/>
    </row>
    <row r="19" spans="1:5" x14ac:dyDescent="0.45">
      <c r="A19" s="25"/>
      <c r="B19" s="25"/>
      <c r="C19" s="25"/>
      <c r="D19" s="25"/>
      <c r="E19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7545-787E-47D5-A81D-527FE013B894}">
  <dimension ref="A1:M17"/>
  <sheetViews>
    <sheetView workbookViewId="0">
      <selection sqref="A1:XFD2"/>
    </sheetView>
  </sheetViews>
  <sheetFormatPr defaultRowHeight="14.25" x14ac:dyDescent="0.45"/>
  <cols>
    <col min="1" max="1" width="34.59765625" customWidth="1"/>
  </cols>
  <sheetData>
    <row r="1" spans="1:13" s="26" customFormat="1" x14ac:dyDescent="0.45">
      <c r="A1" s="26" t="s">
        <v>39</v>
      </c>
      <c r="C1" s="26">
        <v>2019</v>
      </c>
      <c r="D1" s="26">
        <v>2020</v>
      </c>
      <c r="E1" s="26">
        <v>2021</v>
      </c>
      <c r="F1" s="26">
        <v>2022</v>
      </c>
      <c r="G1" s="26">
        <v>2023</v>
      </c>
      <c r="H1" s="26">
        <v>2024</v>
      </c>
      <c r="I1" s="26">
        <v>2025</v>
      </c>
      <c r="J1" s="26">
        <v>2026</v>
      </c>
      <c r="K1" s="26">
        <v>2027</v>
      </c>
      <c r="L1" s="26">
        <v>2028</v>
      </c>
      <c r="M1" s="26">
        <f t="shared" ref="M1" si="0">L1+1</f>
        <v>2029</v>
      </c>
    </row>
    <row r="2" spans="1:13" s="26" customFormat="1" x14ac:dyDescent="0.45">
      <c r="C2" s="26">
        <v>2020</v>
      </c>
      <c r="D2" s="26">
        <v>2021</v>
      </c>
      <c r="E2" s="26">
        <v>2022</v>
      </c>
      <c r="F2" s="26">
        <v>2023</v>
      </c>
      <c r="G2" s="26">
        <v>2024</v>
      </c>
      <c r="H2" s="26">
        <v>2025</v>
      </c>
      <c r="I2" s="26">
        <v>2026</v>
      </c>
      <c r="J2" s="26">
        <v>2027</v>
      </c>
      <c r="K2" s="26">
        <v>2028</v>
      </c>
      <c r="L2" s="26">
        <v>2029</v>
      </c>
      <c r="M2" s="26">
        <v>2030</v>
      </c>
    </row>
    <row r="3" spans="1:13" x14ac:dyDescent="0.4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45">
      <c r="A4" s="3" t="s">
        <v>1</v>
      </c>
      <c r="B4" s="4" t="s">
        <v>4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x14ac:dyDescent="0.45">
      <c r="A5" s="3" t="s">
        <v>2</v>
      </c>
      <c r="B5" s="4" t="s">
        <v>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x14ac:dyDescent="0.45">
      <c r="A6" s="3" t="s">
        <v>3</v>
      </c>
      <c r="B6" s="4" t="s">
        <v>4</v>
      </c>
      <c r="C6" s="4">
        <f t="shared" ref="C6:L6" si="1">C4-C5</f>
        <v>0</v>
      </c>
      <c r="D6" s="4">
        <f t="shared" si="1"/>
        <v>0</v>
      </c>
      <c r="E6" s="4">
        <f t="shared" si="1"/>
        <v>0</v>
      </c>
      <c r="F6" s="4">
        <f t="shared" si="1"/>
        <v>0</v>
      </c>
      <c r="G6" s="4">
        <f t="shared" si="1"/>
        <v>0</v>
      </c>
      <c r="H6" s="4">
        <f t="shared" si="1"/>
        <v>0</v>
      </c>
      <c r="I6" s="4">
        <f t="shared" si="1"/>
        <v>0</v>
      </c>
      <c r="J6" s="4">
        <f t="shared" si="1"/>
        <v>0</v>
      </c>
      <c r="K6" s="4">
        <f t="shared" si="1"/>
        <v>0</v>
      </c>
      <c r="L6" s="4">
        <f t="shared" si="1"/>
        <v>0</v>
      </c>
      <c r="M6" s="4">
        <f t="shared" ref="M6" si="2">M4-M5</f>
        <v>0</v>
      </c>
    </row>
    <row r="9" spans="1:13" x14ac:dyDescent="0.45">
      <c r="A9" s="12" t="s">
        <v>10</v>
      </c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x14ac:dyDescent="0.45">
      <c r="A10" s="14" t="s">
        <v>11</v>
      </c>
      <c r="B10" s="14" t="s">
        <v>4</v>
      </c>
      <c r="C10" s="15">
        <f>'Non-modifiable (EN)'!C21</f>
        <v>0</v>
      </c>
      <c r="D10" s="15">
        <f>'Non-modifiable (EN)'!D21</f>
        <v>0</v>
      </c>
      <c r="E10" s="15">
        <f>'Non-modifiable (EN)'!E21</f>
        <v>0</v>
      </c>
      <c r="F10" s="15">
        <f>'Non-modifiable (EN)'!F21</f>
        <v>0</v>
      </c>
      <c r="G10" s="15">
        <f>'Non-modifiable (EN)'!G21</f>
        <v>0</v>
      </c>
      <c r="H10" s="15">
        <f>'Non-modifiable (EN)'!H21</f>
        <v>0</v>
      </c>
      <c r="I10" s="15">
        <f>'Non-modifiable (EN)'!I21</f>
        <v>0</v>
      </c>
      <c r="J10" s="15">
        <f>'Non-modifiable (EN)'!J21</f>
        <v>0</v>
      </c>
      <c r="K10" s="15">
        <f>'Non-modifiable (EN)'!K21</f>
        <v>0</v>
      </c>
      <c r="L10" s="15">
        <f>'Non-modifiable (EN)'!L21</f>
        <v>0</v>
      </c>
      <c r="M10" s="15">
        <f>'Non-modifiable (EN)'!M21</f>
        <v>0</v>
      </c>
    </row>
    <row r="11" spans="1:13" x14ac:dyDescent="0.45">
      <c r="A11" s="14" t="s">
        <v>12</v>
      </c>
      <c r="B11" s="14" t="s">
        <v>4</v>
      </c>
      <c r="C11" s="15">
        <f>'Non-modifiable (EN)'!C22</f>
        <v>0</v>
      </c>
      <c r="D11" s="15">
        <f>'Non-modifiable (EN)'!D22</f>
        <v>0</v>
      </c>
      <c r="E11" s="15">
        <f>'Non-modifiable (EN)'!E22</f>
        <v>0</v>
      </c>
      <c r="F11" s="15">
        <f>'Non-modifiable (EN)'!F22</f>
        <v>0</v>
      </c>
      <c r="G11" s="15">
        <f>'Non-modifiable (EN)'!G22</f>
        <v>0</v>
      </c>
      <c r="H11" s="15">
        <f>'Non-modifiable (EN)'!H22</f>
        <v>0</v>
      </c>
      <c r="I11" s="15">
        <f>'Non-modifiable (EN)'!I22</f>
        <v>0</v>
      </c>
      <c r="J11" s="15">
        <f>'Non-modifiable (EN)'!J22</f>
        <v>0</v>
      </c>
      <c r="K11" s="15">
        <f>'Non-modifiable (EN)'!K22</f>
        <v>0</v>
      </c>
      <c r="L11" s="15">
        <f>'Non-modifiable (EN)'!L22</f>
        <v>0</v>
      </c>
      <c r="M11" s="15">
        <f>'Non-modifiable (EN)'!M22</f>
        <v>0</v>
      </c>
    </row>
    <row r="12" spans="1:13" x14ac:dyDescent="0.45">
      <c r="A12" s="14" t="s">
        <v>21</v>
      </c>
      <c r="B12" s="14" t="s">
        <v>4</v>
      </c>
      <c r="C12" s="15">
        <f>'Non-modifiable (EN)'!C21+'Non-modifiable (EN)'!C6</f>
        <v>0</v>
      </c>
      <c r="D12" s="15">
        <f>'Non-modifiable (EN)'!D21+'Non-modifiable (EN)'!D6</f>
        <v>0</v>
      </c>
      <c r="E12" s="15">
        <f>'Non-modifiable (EN)'!E21+'Non-modifiable (EN)'!E6</f>
        <v>0</v>
      </c>
      <c r="F12" s="15">
        <f>'Non-modifiable (EN)'!F21+'Non-modifiable (EN)'!F6</f>
        <v>0</v>
      </c>
      <c r="G12" s="15">
        <f>'Non-modifiable (EN)'!G21+'Non-modifiable (EN)'!G6</f>
        <v>0</v>
      </c>
      <c r="H12" s="15">
        <f>'Non-modifiable (EN)'!H21+'Non-modifiable (EN)'!H6</f>
        <v>0</v>
      </c>
      <c r="I12" s="15">
        <f>'Non-modifiable (EN)'!I21+'Non-modifiable (EN)'!I6</f>
        <v>0</v>
      </c>
      <c r="J12" s="15">
        <f>'Non-modifiable (EN)'!J21+'Non-modifiable (EN)'!J6</f>
        <v>0</v>
      </c>
      <c r="K12" s="15">
        <f>'Non-modifiable (EN)'!K21+'Non-modifiable (EN)'!K6</f>
        <v>0</v>
      </c>
      <c r="L12" s="15">
        <f>'Non-modifiable (EN)'!L21+'Non-modifiable (EN)'!L6</f>
        <v>0</v>
      </c>
      <c r="M12" s="15">
        <f>'Non-modifiable (EN)'!M21+'Non-modifiable (EN)'!M6</f>
        <v>0</v>
      </c>
    </row>
    <row r="13" spans="1:13" x14ac:dyDescent="0.45">
      <c r="A13" s="14" t="s">
        <v>23</v>
      </c>
      <c r="B13" s="14" t="s">
        <v>24</v>
      </c>
      <c r="C13" s="19" t="e">
        <f>'Non-modifiable (EN)'!C21/'Non-modifiable (EN)'!C22</f>
        <v>#DIV/0!</v>
      </c>
      <c r="D13" s="19" t="e">
        <f>'Non-modifiable (EN)'!D21/'Non-modifiable (EN)'!D22</f>
        <v>#DIV/0!</v>
      </c>
      <c r="E13" s="19" t="e">
        <f>'Non-modifiable (EN)'!E21/'Non-modifiable (EN)'!E22</f>
        <v>#DIV/0!</v>
      </c>
      <c r="F13" s="19" t="e">
        <f>'Non-modifiable (EN)'!F21/'Non-modifiable (EN)'!F22</f>
        <v>#DIV/0!</v>
      </c>
      <c r="G13" s="19" t="e">
        <f>'Non-modifiable (EN)'!G21/'Non-modifiable (EN)'!G22</f>
        <v>#DIV/0!</v>
      </c>
      <c r="H13" s="19" t="e">
        <f>'Non-modifiable (EN)'!H21/'Non-modifiable (EN)'!H22</f>
        <v>#DIV/0!</v>
      </c>
      <c r="I13" s="19" t="e">
        <f>'Non-modifiable (EN)'!I21/'Non-modifiable (EN)'!I22</f>
        <v>#DIV/0!</v>
      </c>
      <c r="J13" s="19" t="e">
        <f>'Non-modifiable (EN)'!J21/'Non-modifiable (EN)'!J22</f>
        <v>#DIV/0!</v>
      </c>
      <c r="K13" s="19" t="e">
        <f>'Non-modifiable (EN)'!K21/'Non-modifiable (EN)'!K22</f>
        <v>#DIV/0!</v>
      </c>
      <c r="L13" s="19" t="e">
        <f>'Non-modifiable (EN)'!L21/'Non-modifiable (EN)'!L22</f>
        <v>#DIV/0!</v>
      </c>
      <c r="M13" s="19" t="e">
        <f>'Non-modifiable (EN)'!M21/'Non-modifiable (EN)'!M22</f>
        <v>#DIV/0!</v>
      </c>
    </row>
    <row r="15" spans="1:13" ht="42.75" x14ac:dyDescent="0.45">
      <c r="A15" s="17" t="s">
        <v>22</v>
      </c>
      <c r="B15" s="18"/>
    </row>
    <row r="16" spans="1:13" x14ac:dyDescent="0.45">
      <c r="A16" s="18"/>
      <c r="B16" s="18"/>
    </row>
    <row r="17" spans="1:2" x14ac:dyDescent="0.45">
      <c r="A17" s="18"/>
      <c r="B17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9D073-8803-4D1C-833B-2BB3523900F5}">
  <dimension ref="A1:M22"/>
  <sheetViews>
    <sheetView workbookViewId="0">
      <selection activeCell="P13" sqref="P13"/>
    </sheetView>
  </sheetViews>
  <sheetFormatPr defaultRowHeight="14.25" x14ac:dyDescent="0.45"/>
  <cols>
    <col min="1" max="1" width="47.1328125" customWidth="1"/>
    <col min="2" max="2" width="19.86328125" customWidth="1"/>
    <col min="3" max="13" width="10.19921875" bestFit="1" customWidth="1"/>
  </cols>
  <sheetData>
    <row r="1" spans="1:13" s="26" customFormat="1" x14ac:dyDescent="0.45">
      <c r="A1" s="26" t="s">
        <v>38</v>
      </c>
      <c r="C1" s="26">
        <v>2019</v>
      </c>
      <c r="D1" s="26">
        <v>2020</v>
      </c>
      <c r="E1" s="26">
        <v>2021</v>
      </c>
      <c r="F1" s="26">
        <v>2022</v>
      </c>
      <c r="G1" s="26">
        <v>2023</v>
      </c>
      <c r="H1" s="26">
        <v>2024</v>
      </c>
      <c r="I1" s="26">
        <v>2025</v>
      </c>
      <c r="J1" s="26">
        <v>2026</v>
      </c>
      <c r="K1" s="26">
        <v>2027</v>
      </c>
      <c r="L1" s="26">
        <v>2028</v>
      </c>
      <c r="M1" s="26">
        <f t="shared" ref="M1" si="0">L1+1</f>
        <v>2029</v>
      </c>
    </row>
    <row r="2" spans="1:13" s="26" customFormat="1" x14ac:dyDescent="0.45">
      <c r="C2" s="26">
        <v>2020</v>
      </c>
      <c r="D2" s="26">
        <v>2021</v>
      </c>
      <c r="E2" s="26">
        <v>2022</v>
      </c>
      <c r="F2" s="26">
        <v>2023</v>
      </c>
      <c r="G2" s="26">
        <v>2024</v>
      </c>
      <c r="H2" s="26">
        <v>2025</v>
      </c>
      <c r="I2" s="26">
        <v>2026</v>
      </c>
      <c r="J2" s="26">
        <v>2027</v>
      </c>
      <c r="K2" s="26">
        <v>2028</v>
      </c>
      <c r="L2" s="26">
        <v>2029</v>
      </c>
      <c r="M2" s="26">
        <v>2030</v>
      </c>
    </row>
    <row r="3" spans="1:13" x14ac:dyDescent="0.4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45">
      <c r="A4" s="3" t="s">
        <v>13</v>
      </c>
      <c r="B4" s="4" t="s">
        <v>15</v>
      </c>
      <c r="C4" s="4">
        <f>'Pour utilisateur'!C4</f>
        <v>0</v>
      </c>
      <c r="D4" s="4">
        <f>'Pour utilisateur'!D4</f>
        <v>0</v>
      </c>
      <c r="E4" s="4">
        <f>'Pour utilisateur'!E4</f>
        <v>0</v>
      </c>
      <c r="F4" s="4">
        <f>'Pour utilisateur'!F4</f>
        <v>0</v>
      </c>
      <c r="G4" s="4">
        <f>'Pour utilisateur'!G4</f>
        <v>0</v>
      </c>
      <c r="H4" s="4">
        <f>'Pour utilisateur'!H4</f>
        <v>0</v>
      </c>
      <c r="I4" s="4">
        <f>'Pour utilisateur'!I4</f>
        <v>0</v>
      </c>
      <c r="J4" s="4">
        <f>'Pour utilisateur'!J4</f>
        <v>0</v>
      </c>
      <c r="K4" s="4">
        <f>'Pour utilisateur'!K4</f>
        <v>0</v>
      </c>
      <c r="L4" s="4">
        <f>'Pour utilisateur'!L4</f>
        <v>0</v>
      </c>
      <c r="M4" s="4">
        <f>'Pour utilisateur'!M4</f>
        <v>0</v>
      </c>
    </row>
    <row r="5" spans="1:13" x14ac:dyDescent="0.45">
      <c r="A5" s="3" t="s">
        <v>14</v>
      </c>
      <c r="B5" s="4" t="s">
        <v>15</v>
      </c>
      <c r="C5" s="4">
        <f>'Pour utilisateur'!C5</f>
        <v>0</v>
      </c>
      <c r="D5" s="4">
        <f>'Pour utilisateur'!D5</f>
        <v>0</v>
      </c>
      <c r="E5" s="4">
        <f>'Pour utilisateur'!E5</f>
        <v>0</v>
      </c>
      <c r="F5" s="4">
        <f>'Pour utilisateur'!F5</f>
        <v>0</v>
      </c>
      <c r="G5" s="4">
        <f>'Pour utilisateur'!G5</f>
        <v>0</v>
      </c>
      <c r="H5" s="4">
        <f>'Pour utilisateur'!H5</f>
        <v>0</v>
      </c>
      <c r="I5" s="4">
        <f>'Pour utilisateur'!I5</f>
        <v>0</v>
      </c>
      <c r="J5" s="4">
        <f>'Pour utilisateur'!J5</f>
        <v>0</v>
      </c>
      <c r="K5" s="4">
        <f>'Pour utilisateur'!K5</f>
        <v>0</v>
      </c>
      <c r="L5" s="4">
        <f>'Pour utilisateur'!L5</f>
        <v>0</v>
      </c>
      <c r="M5" s="4">
        <f>'Pour utilisateur'!M5</f>
        <v>0</v>
      </c>
    </row>
    <row r="6" spans="1:13" x14ac:dyDescent="0.45">
      <c r="A6" s="3" t="s">
        <v>18</v>
      </c>
      <c r="B6" s="4" t="s">
        <v>15</v>
      </c>
      <c r="C6" s="4">
        <f>'Pour utilisateur'!C6</f>
        <v>0</v>
      </c>
      <c r="D6" s="4">
        <f>'Pour utilisateur'!D6</f>
        <v>0</v>
      </c>
      <c r="E6" s="4">
        <f>'Pour utilisateur'!E6</f>
        <v>0</v>
      </c>
      <c r="F6" s="4">
        <f>'Pour utilisateur'!F6</f>
        <v>0</v>
      </c>
      <c r="G6" s="4">
        <f>'Pour utilisateur'!G6</f>
        <v>0</v>
      </c>
      <c r="H6" s="4">
        <f>'Pour utilisateur'!H6</f>
        <v>0</v>
      </c>
      <c r="I6" s="4">
        <f>'Pour utilisateur'!I6</f>
        <v>0</v>
      </c>
      <c r="J6" s="4">
        <f>'Pour utilisateur'!J6</f>
        <v>0</v>
      </c>
      <c r="K6" s="4">
        <f>'Pour utilisateur'!K6</f>
        <v>0</v>
      </c>
      <c r="L6" s="4">
        <f>'Pour utilisateur'!L6</f>
        <v>0</v>
      </c>
      <c r="M6" s="4">
        <f>'Pour utilisateur'!M6</f>
        <v>0</v>
      </c>
    </row>
    <row r="8" spans="1:13" x14ac:dyDescent="0.45">
      <c r="A8" s="5" t="s">
        <v>32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45">
      <c r="A9" s="7" t="s">
        <v>26</v>
      </c>
      <c r="B9" s="7"/>
      <c r="C9" s="23">
        <v>0.81510499999999997</v>
      </c>
      <c r="D9" s="23">
        <v>0.67508417500000006</v>
      </c>
      <c r="E9" s="23">
        <v>0.74677632500000002</v>
      </c>
      <c r="F9" s="23">
        <v>0.78420010000000007</v>
      </c>
      <c r="G9" s="23">
        <v>0.80373554999999997</v>
      </c>
      <c r="H9" s="23">
        <v>0.81393317500000006</v>
      </c>
      <c r="I9" s="23">
        <v>0.81925634999999997</v>
      </c>
      <c r="J9" s="23">
        <v>0.82203512499999998</v>
      </c>
      <c r="K9" s="23">
        <v>0.82348565000000007</v>
      </c>
      <c r="L9" s="23">
        <v>0.82424284999999997</v>
      </c>
      <c r="M9" s="23">
        <v>0.82460513333333396</v>
      </c>
    </row>
    <row r="10" spans="1:13" x14ac:dyDescent="0.45">
      <c r="A10" s="7"/>
      <c r="B10" s="7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</row>
    <row r="11" spans="1:13" x14ac:dyDescent="0.45">
      <c r="A11" s="7" t="s">
        <v>27</v>
      </c>
      <c r="B11" s="7"/>
      <c r="C11" s="23">
        <v>1.5349999999999999</v>
      </c>
      <c r="D11" s="23">
        <v>0.19416666666666599</v>
      </c>
      <c r="E11" s="23">
        <v>0.2</v>
      </c>
      <c r="F11" s="23">
        <v>0.2</v>
      </c>
      <c r="G11" s="23">
        <v>0.29499999999999998</v>
      </c>
      <c r="H11" s="23">
        <v>0.76499999999999901</v>
      </c>
      <c r="I11" s="23">
        <v>1.2649999999999999</v>
      </c>
      <c r="J11" s="23">
        <v>1.7649999999999999</v>
      </c>
      <c r="K11" s="23">
        <v>2.17</v>
      </c>
      <c r="L11" s="23">
        <v>2.2000000000000002</v>
      </c>
      <c r="M11" s="23">
        <v>2.2000000000000002</v>
      </c>
    </row>
    <row r="12" spans="1:13" x14ac:dyDescent="0.45">
      <c r="A12" s="7" t="s">
        <v>28</v>
      </c>
      <c r="B12" s="7"/>
      <c r="C12" s="23">
        <v>1.39</v>
      </c>
      <c r="D12" s="23">
        <v>0.59916666666666596</v>
      </c>
      <c r="E12" s="23">
        <v>0.78</v>
      </c>
      <c r="F12" s="23">
        <v>0.94750000000000001</v>
      </c>
      <c r="G12" s="23">
        <v>1.0125</v>
      </c>
      <c r="H12" s="23">
        <v>1.42</v>
      </c>
      <c r="I12" s="23">
        <v>1.92</v>
      </c>
      <c r="J12" s="23">
        <v>2.42</v>
      </c>
      <c r="K12" s="23">
        <v>2.8975</v>
      </c>
      <c r="L12" s="23">
        <v>3</v>
      </c>
      <c r="M12" s="23">
        <v>3</v>
      </c>
    </row>
    <row r="13" spans="1:13" x14ac:dyDescent="0.45">
      <c r="A13" s="7" t="s">
        <v>29</v>
      </c>
      <c r="B13" s="7"/>
      <c r="C13" s="8">
        <f>C12*C9+C11*(1-C9)</f>
        <v>1.4168097749999999</v>
      </c>
      <c r="D13" s="8">
        <f t="shared" ref="D13:L13" si="1">D12*D9+D11*(1-D9)</f>
        <v>0.46757575754166603</v>
      </c>
      <c r="E13" s="8">
        <f t="shared" si="1"/>
        <v>0.63313026849999998</v>
      </c>
      <c r="F13" s="8">
        <f t="shared" si="1"/>
        <v>0.78618957475000006</v>
      </c>
      <c r="G13" s="8">
        <f t="shared" si="1"/>
        <v>0.87168025712499997</v>
      </c>
      <c r="H13" s="8">
        <f t="shared" si="1"/>
        <v>1.2981262296249998</v>
      </c>
      <c r="I13" s="8">
        <f t="shared" si="1"/>
        <v>1.8016129092499999</v>
      </c>
      <c r="J13" s="8">
        <f t="shared" si="1"/>
        <v>2.3034330068750002</v>
      </c>
      <c r="K13" s="8">
        <f t="shared" si="1"/>
        <v>2.769085810375</v>
      </c>
      <c r="L13" s="8">
        <f t="shared" si="1"/>
        <v>2.8593942800000001</v>
      </c>
      <c r="M13" s="8">
        <f t="shared" ref="M13" si="2">M12*M9+M11*(1-M9)</f>
        <v>2.8596841066666676</v>
      </c>
    </row>
    <row r="14" spans="1:13" x14ac:dyDescent="0.4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4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45">
      <c r="A16" s="7" t="s">
        <v>30</v>
      </c>
      <c r="B16" s="7"/>
      <c r="C16" s="9">
        <f>(C13/100)*C6</f>
        <v>0</v>
      </c>
      <c r="D16" s="9">
        <f t="shared" ref="D16:L16" si="3">(D13/100)*D6</f>
        <v>0</v>
      </c>
      <c r="E16" s="9">
        <f t="shared" si="3"/>
        <v>0</v>
      </c>
      <c r="F16" s="9">
        <f t="shared" si="3"/>
        <v>0</v>
      </c>
      <c r="G16" s="9">
        <f t="shared" si="3"/>
        <v>0</v>
      </c>
      <c r="H16" s="9">
        <f t="shared" si="3"/>
        <v>0</v>
      </c>
      <c r="I16" s="9">
        <f t="shared" si="3"/>
        <v>0</v>
      </c>
      <c r="J16" s="9">
        <f t="shared" si="3"/>
        <v>0</v>
      </c>
      <c r="K16" s="9">
        <f t="shared" si="3"/>
        <v>0</v>
      </c>
      <c r="L16" s="9">
        <f t="shared" si="3"/>
        <v>0</v>
      </c>
      <c r="M16" s="9">
        <f t="shared" ref="M16" si="4">(M13/100)*M6</f>
        <v>0</v>
      </c>
    </row>
    <row r="17" spans="1:13" x14ac:dyDescent="0.45">
      <c r="A17" s="7" t="s">
        <v>37</v>
      </c>
      <c r="B17" s="7"/>
      <c r="C17" s="9">
        <f>-(C6+C16)</f>
        <v>0</v>
      </c>
      <c r="D17" s="9">
        <f t="shared" ref="D17:L17" si="5">-(D6+D16)</f>
        <v>0</v>
      </c>
      <c r="E17" s="9">
        <f t="shared" si="5"/>
        <v>0</v>
      </c>
      <c r="F17" s="9">
        <f t="shared" si="5"/>
        <v>0</v>
      </c>
      <c r="G17" s="9">
        <f t="shared" si="5"/>
        <v>0</v>
      </c>
      <c r="H17" s="9">
        <f t="shared" si="5"/>
        <v>0</v>
      </c>
      <c r="I17" s="9">
        <f t="shared" si="5"/>
        <v>0</v>
      </c>
      <c r="J17" s="9">
        <f t="shared" si="5"/>
        <v>0</v>
      </c>
      <c r="K17" s="9">
        <f t="shared" si="5"/>
        <v>0</v>
      </c>
      <c r="L17" s="9">
        <f t="shared" si="5"/>
        <v>0</v>
      </c>
      <c r="M17" s="9">
        <f t="shared" ref="M17" si="6">-(M6+M16)</f>
        <v>0</v>
      </c>
    </row>
    <row r="18" spans="1:13" x14ac:dyDescent="0.45">
      <c r="A18" s="10" t="s">
        <v>36</v>
      </c>
      <c r="B18" s="10"/>
      <c r="C18" s="11">
        <f>C17</f>
        <v>0</v>
      </c>
      <c r="D18" s="11">
        <f>(1+D13/100)*C18+D17</f>
        <v>0</v>
      </c>
      <c r="E18" s="11">
        <f t="shared" ref="E18:L18" si="7">(1+E13/100)*D18+E17</f>
        <v>0</v>
      </c>
      <c r="F18" s="11">
        <f t="shared" si="7"/>
        <v>0</v>
      </c>
      <c r="G18" s="11">
        <f t="shared" si="7"/>
        <v>0</v>
      </c>
      <c r="H18" s="11">
        <f t="shared" si="7"/>
        <v>0</v>
      </c>
      <c r="I18" s="11">
        <f t="shared" si="7"/>
        <v>0</v>
      </c>
      <c r="J18" s="11">
        <f t="shared" si="7"/>
        <v>0</v>
      </c>
      <c r="K18" s="11">
        <f t="shared" si="7"/>
        <v>0</v>
      </c>
      <c r="L18" s="11">
        <f t="shared" si="7"/>
        <v>0</v>
      </c>
      <c r="M18" s="11">
        <f t="shared" ref="M18" si="8">(1+M13/100)*L18+M17</f>
        <v>0</v>
      </c>
    </row>
    <row r="20" spans="1:13" x14ac:dyDescent="0.45">
      <c r="A20" s="12" t="s">
        <v>10</v>
      </c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3" x14ac:dyDescent="0.45">
      <c r="A21" s="14" t="s">
        <v>31</v>
      </c>
      <c r="B21" s="14"/>
      <c r="C21" s="15">
        <f>C16</f>
        <v>0</v>
      </c>
      <c r="D21" s="15">
        <f>D16+D13/100*C22</f>
        <v>0</v>
      </c>
      <c r="E21" s="15">
        <f t="shared" ref="E21:M21" si="9">E16+E13/100*D22</f>
        <v>0</v>
      </c>
      <c r="F21" s="15">
        <f t="shared" si="9"/>
        <v>0</v>
      </c>
      <c r="G21" s="15">
        <f t="shared" si="9"/>
        <v>0</v>
      </c>
      <c r="H21" s="15">
        <f t="shared" si="9"/>
        <v>0</v>
      </c>
      <c r="I21" s="15">
        <f t="shared" si="9"/>
        <v>0</v>
      </c>
      <c r="J21" s="15">
        <f t="shared" si="9"/>
        <v>0</v>
      </c>
      <c r="K21" s="15">
        <f t="shared" si="9"/>
        <v>0</v>
      </c>
      <c r="L21" s="15">
        <f t="shared" si="9"/>
        <v>0</v>
      </c>
      <c r="M21" s="15">
        <f t="shared" si="9"/>
        <v>0</v>
      </c>
    </row>
    <row r="22" spans="1:13" x14ac:dyDescent="0.45">
      <c r="A22" s="14" t="s">
        <v>17</v>
      </c>
      <c r="B22" s="14"/>
      <c r="C22" s="15">
        <f>-C18</f>
        <v>0</v>
      </c>
      <c r="D22" s="15">
        <f t="shared" ref="D22:M22" si="10">-D18</f>
        <v>0</v>
      </c>
      <c r="E22" s="15">
        <f t="shared" si="10"/>
        <v>0</v>
      </c>
      <c r="F22" s="15">
        <f t="shared" si="10"/>
        <v>0</v>
      </c>
      <c r="G22" s="15">
        <f t="shared" si="10"/>
        <v>0</v>
      </c>
      <c r="H22" s="15">
        <f t="shared" si="10"/>
        <v>0</v>
      </c>
      <c r="I22" s="15">
        <f t="shared" si="10"/>
        <v>0</v>
      </c>
      <c r="J22" s="15">
        <f t="shared" si="10"/>
        <v>0</v>
      </c>
      <c r="K22" s="15">
        <f t="shared" si="10"/>
        <v>0</v>
      </c>
      <c r="L22" s="15">
        <f t="shared" si="10"/>
        <v>0</v>
      </c>
      <c r="M22" s="15">
        <f t="shared" si="1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E90E-259F-4B12-BB0C-68506FD8C7E4}">
  <dimension ref="A1:M27"/>
  <sheetViews>
    <sheetView workbookViewId="0">
      <selection activeCell="O19" sqref="O19"/>
    </sheetView>
  </sheetViews>
  <sheetFormatPr defaultRowHeight="14.25" x14ac:dyDescent="0.45"/>
  <cols>
    <col min="1" max="1" width="34.1328125" customWidth="1"/>
    <col min="3" max="13" width="10.19921875" bestFit="1" customWidth="1"/>
  </cols>
  <sheetData>
    <row r="1" spans="1:13" s="26" customFormat="1" x14ac:dyDescent="0.45">
      <c r="A1" s="26" t="s">
        <v>39</v>
      </c>
      <c r="C1" s="26">
        <v>2019</v>
      </c>
      <c r="D1" s="26">
        <v>2020</v>
      </c>
      <c r="E1" s="26">
        <v>2021</v>
      </c>
      <c r="F1" s="26">
        <v>2022</v>
      </c>
      <c r="G1" s="26">
        <v>2023</v>
      </c>
      <c r="H1" s="26">
        <v>2024</v>
      </c>
      <c r="I1" s="26">
        <v>2025</v>
      </c>
      <c r="J1" s="26">
        <v>2026</v>
      </c>
      <c r="K1" s="26">
        <v>2027</v>
      </c>
      <c r="L1" s="26">
        <v>2028</v>
      </c>
      <c r="M1" s="26">
        <f t="shared" ref="M1" si="0">L1+1</f>
        <v>2029</v>
      </c>
    </row>
    <row r="2" spans="1:13" s="26" customFormat="1" x14ac:dyDescent="0.45">
      <c r="C2" s="26">
        <v>2020</v>
      </c>
      <c r="D2" s="26">
        <v>2021</v>
      </c>
      <c r="E2" s="26">
        <v>2022</v>
      </c>
      <c r="F2" s="26">
        <v>2023</v>
      </c>
      <c r="G2" s="26">
        <v>2024</v>
      </c>
      <c r="H2" s="26">
        <v>2025</v>
      </c>
      <c r="I2" s="26">
        <v>2026</v>
      </c>
      <c r="J2" s="26">
        <v>2027</v>
      </c>
      <c r="K2" s="26">
        <v>2028</v>
      </c>
      <c r="L2" s="26">
        <v>2029</v>
      </c>
      <c r="M2" s="26">
        <v>2030</v>
      </c>
    </row>
    <row r="3" spans="1:13" x14ac:dyDescent="0.4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45">
      <c r="A4" s="3" t="s">
        <v>1</v>
      </c>
      <c r="B4" s="4" t="s">
        <v>4</v>
      </c>
      <c r="C4" s="4">
        <f>'For user (EN)'!C4</f>
        <v>0</v>
      </c>
      <c r="D4" s="4">
        <f>'For user (EN)'!D4</f>
        <v>0</v>
      </c>
      <c r="E4" s="4">
        <f>'For user (EN)'!E4</f>
        <v>0</v>
      </c>
      <c r="F4" s="4">
        <f>'For user (EN)'!F4</f>
        <v>0</v>
      </c>
      <c r="G4" s="4">
        <f>'For user (EN)'!G4</f>
        <v>0</v>
      </c>
      <c r="H4" s="4">
        <f>'For user (EN)'!H4</f>
        <v>0</v>
      </c>
      <c r="I4" s="4">
        <f>'For user (EN)'!I4</f>
        <v>0</v>
      </c>
      <c r="J4" s="4">
        <f>'For user (EN)'!J4</f>
        <v>0</v>
      </c>
      <c r="K4" s="4">
        <f>'For user (EN)'!K4</f>
        <v>0</v>
      </c>
      <c r="L4" s="4">
        <f>'For user (EN)'!L4</f>
        <v>0</v>
      </c>
      <c r="M4" s="4">
        <f>'For user (EN)'!M4</f>
        <v>0</v>
      </c>
    </row>
    <row r="5" spans="1:13" x14ac:dyDescent="0.45">
      <c r="A5" s="3" t="s">
        <v>2</v>
      </c>
      <c r="B5" s="4" t="s">
        <v>4</v>
      </c>
      <c r="C5" s="4">
        <f>'For user (EN)'!C5</f>
        <v>0</v>
      </c>
      <c r="D5" s="4">
        <f>'For user (EN)'!D5</f>
        <v>0</v>
      </c>
      <c r="E5" s="4">
        <f>'For user (EN)'!E5</f>
        <v>0</v>
      </c>
      <c r="F5" s="4">
        <f>'For user (EN)'!F5</f>
        <v>0</v>
      </c>
      <c r="G5" s="4">
        <f>'For user (EN)'!G5</f>
        <v>0</v>
      </c>
      <c r="H5" s="4">
        <f>'For user (EN)'!H5</f>
        <v>0</v>
      </c>
      <c r="I5" s="4">
        <f>'For user (EN)'!I5</f>
        <v>0</v>
      </c>
      <c r="J5" s="4">
        <f>'For user (EN)'!J5</f>
        <v>0</v>
      </c>
      <c r="K5" s="4">
        <f>'For user (EN)'!K5</f>
        <v>0</v>
      </c>
      <c r="L5" s="4">
        <f>'For user (EN)'!L5</f>
        <v>0</v>
      </c>
      <c r="M5" s="4">
        <f>'For user (EN)'!M5</f>
        <v>0</v>
      </c>
    </row>
    <row r="6" spans="1:13" x14ac:dyDescent="0.45">
      <c r="A6" s="3" t="s">
        <v>3</v>
      </c>
      <c r="B6" s="4" t="s">
        <v>4</v>
      </c>
      <c r="C6" s="4">
        <f>'For user (EN)'!C6</f>
        <v>0</v>
      </c>
      <c r="D6" s="4">
        <f>'For user (EN)'!D6</f>
        <v>0</v>
      </c>
      <c r="E6" s="4">
        <f>'For user (EN)'!E6</f>
        <v>0</v>
      </c>
      <c r="F6" s="4">
        <f>'For user (EN)'!F6</f>
        <v>0</v>
      </c>
      <c r="G6" s="4">
        <f>'For user (EN)'!G6</f>
        <v>0</v>
      </c>
      <c r="H6" s="4">
        <f>'For user (EN)'!H6</f>
        <v>0</v>
      </c>
      <c r="I6" s="4">
        <f>'For user (EN)'!I6</f>
        <v>0</v>
      </c>
      <c r="J6" s="4">
        <f>'For user (EN)'!J6</f>
        <v>0</v>
      </c>
      <c r="K6" s="4">
        <f>'For user (EN)'!K6</f>
        <v>0</v>
      </c>
      <c r="L6" s="4">
        <f>'For user (EN)'!L6</f>
        <v>0</v>
      </c>
      <c r="M6" s="4">
        <f>'For user (EN)'!M6</f>
        <v>0</v>
      </c>
    </row>
    <row r="8" spans="1:13" x14ac:dyDescent="0.45">
      <c r="A8" s="5" t="s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45">
      <c r="A9" s="7" t="s">
        <v>6</v>
      </c>
      <c r="B9" s="7"/>
      <c r="C9" s="23">
        <v>0.81510499999999997</v>
      </c>
      <c r="D9" s="23">
        <v>0.67508417500000006</v>
      </c>
      <c r="E9" s="23">
        <v>0.74677632500000002</v>
      </c>
      <c r="F9" s="23">
        <v>0.78420010000000007</v>
      </c>
      <c r="G9" s="23">
        <v>0.80373554999999997</v>
      </c>
      <c r="H9" s="23">
        <v>0.81393317500000006</v>
      </c>
      <c r="I9" s="23">
        <v>0.81925634999999997</v>
      </c>
      <c r="J9" s="23">
        <v>0.82203512499999998</v>
      </c>
      <c r="K9" s="23">
        <v>0.82348565000000007</v>
      </c>
      <c r="L9" s="23">
        <v>0.82424284999999997</v>
      </c>
      <c r="M9" s="23">
        <v>0.82460513333333396</v>
      </c>
    </row>
    <row r="10" spans="1:13" x14ac:dyDescent="0.45">
      <c r="A10" s="7"/>
      <c r="B10" s="7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</row>
    <row r="11" spans="1:13" x14ac:dyDescent="0.45">
      <c r="A11" s="7" t="s">
        <v>7</v>
      </c>
      <c r="B11" s="7"/>
      <c r="C11" s="23">
        <v>1.5349999999999999</v>
      </c>
      <c r="D11" s="23">
        <v>0.19416666666666599</v>
      </c>
      <c r="E11" s="23">
        <v>0.2</v>
      </c>
      <c r="F11" s="23">
        <v>0.2</v>
      </c>
      <c r="G11" s="23">
        <v>0.29499999999999998</v>
      </c>
      <c r="H11" s="23">
        <v>0.76499999999999901</v>
      </c>
      <c r="I11" s="23">
        <v>1.2649999999999999</v>
      </c>
      <c r="J11" s="23">
        <v>1.7649999999999999</v>
      </c>
      <c r="K11" s="23">
        <v>2.17</v>
      </c>
      <c r="L11" s="23">
        <v>2.2000000000000002</v>
      </c>
      <c r="M11" s="23">
        <v>2.2000000000000002</v>
      </c>
    </row>
    <row r="12" spans="1:13" x14ac:dyDescent="0.45">
      <c r="A12" s="7" t="s">
        <v>8</v>
      </c>
      <c r="B12" s="7"/>
      <c r="C12" s="23">
        <v>1.39</v>
      </c>
      <c r="D12" s="23">
        <v>0.59916666666666596</v>
      </c>
      <c r="E12" s="23">
        <v>0.78</v>
      </c>
      <c r="F12" s="23">
        <v>0.94750000000000001</v>
      </c>
      <c r="G12" s="23">
        <v>1.0125</v>
      </c>
      <c r="H12" s="23">
        <v>1.42</v>
      </c>
      <c r="I12" s="23">
        <v>1.92</v>
      </c>
      <c r="J12" s="23">
        <v>2.42</v>
      </c>
      <c r="K12" s="23">
        <v>2.8975</v>
      </c>
      <c r="L12" s="23">
        <v>3</v>
      </c>
      <c r="M12" s="23">
        <v>3</v>
      </c>
    </row>
    <row r="13" spans="1:13" x14ac:dyDescent="0.45">
      <c r="A13" s="7" t="s">
        <v>9</v>
      </c>
      <c r="B13" s="7"/>
      <c r="C13" s="8">
        <f>C12*C9+C11*(1-C9)</f>
        <v>1.4168097749999999</v>
      </c>
      <c r="D13" s="8">
        <f t="shared" ref="D13:L13" si="1">D12*D9+D11*(1-D9)</f>
        <v>0.46757575754166603</v>
      </c>
      <c r="E13" s="8">
        <f t="shared" si="1"/>
        <v>0.63313026849999998</v>
      </c>
      <c r="F13" s="8">
        <f t="shared" si="1"/>
        <v>0.78618957475000006</v>
      </c>
      <c r="G13" s="8">
        <f t="shared" si="1"/>
        <v>0.87168025712499997</v>
      </c>
      <c r="H13" s="8">
        <f t="shared" si="1"/>
        <v>1.2981262296249998</v>
      </c>
      <c r="I13" s="8">
        <f t="shared" si="1"/>
        <v>1.8016129092499999</v>
      </c>
      <c r="J13" s="8">
        <f t="shared" si="1"/>
        <v>2.3034330068750002</v>
      </c>
      <c r="K13" s="8">
        <f t="shared" si="1"/>
        <v>2.769085810375</v>
      </c>
      <c r="L13" s="8">
        <f t="shared" si="1"/>
        <v>2.8593942800000001</v>
      </c>
      <c r="M13" s="8">
        <f t="shared" ref="M13" si="2">M12*M9+M11*(1-M9)</f>
        <v>2.8596841066666676</v>
      </c>
    </row>
    <row r="14" spans="1:13" x14ac:dyDescent="0.4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4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45">
      <c r="A16" s="7" t="s">
        <v>33</v>
      </c>
      <c r="B16" s="7"/>
      <c r="C16" s="9">
        <f>(C13/100)*C6</f>
        <v>0</v>
      </c>
      <c r="D16" s="9">
        <f t="shared" ref="D16:L16" si="3">(D13/100)*D6</f>
        <v>0</v>
      </c>
      <c r="E16" s="9">
        <f t="shared" si="3"/>
        <v>0</v>
      </c>
      <c r="F16" s="9">
        <f t="shared" si="3"/>
        <v>0</v>
      </c>
      <c r="G16" s="9">
        <f t="shared" si="3"/>
        <v>0</v>
      </c>
      <c r="H16" s="9">
        <f t="shared" si="3"/>
        <v>0</v>
      </c>
      <c r="I16" s="9">
        <f t="shared" si="3"/>
        <v>0</v>
      </c>
      <c r="J16" s="9">
        <f t="shared" si="3"/>
        <v>0</v>
      </c>
      <c r="K16" s="9">
        <f t="shared" si="3"/>
        <v>0</v>
      </c>
      <c r="L16" s="9">
        <f t="shared" si="3"/>
        <v>0</v>
      </c>
      <c r="M16" s="9">
        <f t="shared" ref="M16" si="4">(M13/100)*M6</f>
        <v>0</v>
      </c>
    </row>
    <row r="17" spans="1:13" x14ac:dyDescent="0.45">
      <c r="A17" s="7" t="s">
        <v>34</v>
      </c>
      <c r="B17" s="7"/>
      <c r="C17" s="9">
        <f>-(C6+C16)</f>
        <v>0</v>
      </c>
      <c r="D17" s="9">
        <f t="shared" ref="D17:L17" si="5">-(D6+D16)</f>
        <v>0</v>
      </c>
      <c r="E17" s="9">
        <f t="shared" si="5"/>
        <v>0</v>
      </c>
      <c r="F17" s="9">
        <f t="shared" si="5"/>
        <v>0</v>
      </c>
      <c r="G17" s="9">
        <f t="shared" si="5"/>
        <v>0</v>
      </c>
      <c r="H17" s="9">
        <f t="shared" si="5"/>
        <v>0</v>
      </c>
      <c r="I17" s="9">
        <f t="shared" si="5"/>
        <v>0</v>
      </c>
      <c r="J17" s="9">
        <f t="shared" si="5"/>
        <v>0</v>
      </c>
      <c r="K17" s="9">
        <f t="shared" si="5"/>
        <v>0</v>
      </c>
      <c r="L17" s="9">
        <f t="shared" si="5"/>
        <v>0</v>
      </c>
      <c r="M17" s="9">
        <f t="shared" ref="M17" si="6">-(M6+M16)</f>
        <v>0</v>
      </c>
    </row>
    <row r="18" spans="1:13" x14ac:dyDescent="0.45">
      <c r="A18" s="10" t="s">
        <v>35</v>
      </c>
      <c r="B18" s="10"/>
      <c r="C18" s="11">
        <f>C17</f>
        <v>0</v>
      </c>
      <c r="D18" s="11">
        <f>(1+D13/100)*C18+D17</f>
        <v>0</v>
      </c>
      <c r="E18" s="11">
        <f t="shared" ref="E18:L18" si="7">(1+E13/100)*D18+E17</f>
        <v>0</v>
      </c>
      <c r="F18" s="11">
        <f t="shared" si="7"/>
        <v>0</v>
      </c>
      <c r="G18" s="11">
        <f t="shared" si="7"/>
        <v>0</v>
      </c>
      <c r="H18" s="11">
        <f t="shared" si="7"/>
        <v>0</v>
      </c>
      <c r="I18" s="11">
        <f t="shared" si="7"/>
        <v>0</v>
      </c>
      <c r="J18" s="11">
        <f t="shared" si="7"/>
        <v>0</v>
      </c>
      <c r="K18" s="11">
        <f t="shared" si="7"/>
        <v>0</v>
      </c>
      <c r="L18" s="11">
        <f t="shared" si="7"/>
        <v>0</v>
      </c>
      <c r="M18" s="11">
        <f t="shared" ref="M18" si="8">(1+M13/100)*L18+M17</f>
        <v>0</v>
      </c>
    </row>
    <row r="20" spans="1:13" x14ac:dyDescent="0.45">
      <c r="A20" s="12" t="s">
        <v>10</v>
      </c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45">
      <c r="A21" s="14" t="s">
        <v>11</v>
      </c>
      <c r="B21" s="14"/>
      <c r="C21" s="15">
        <f>C16</f>
        <v>0</v>
      </c>
      <c r="D21" s="15">
        <f>D16+D13/100*C22</f>
        <v>0</v>
      </c>
      <c r="E21" s="15">
        <f t="shared" ref="E21:L21" si="9">E16+E13/100*D22</f>
        <v>0</v>
      </c>
      <c r="F21" s="15">
        <f t="shared" si="9"/>
        <v>0</v>
      </c>
      <c r="G21" s="15">
        <f t="shared" si="9"/>
        <v>0</v>
      </c>
      <c r="H21" s="15">
        <f t="shared" si="9"/>
        <v>0</v>
      </c>
      <c r="I21" s="15">
        <f t="shared" si="9"/>
        <v>0</v>
      </c>
      <c r="J21" s="15">
        <f t="shared" si="9"/>
        <v>0</v>
      </c>
      <c r="K21" s="15">
        <f t="shared" si="9"/>
        <v>0</v>
      </c>
      <c r="L21" s="15">
        <f t="shared" si="9"/>
        <v>0</v>
      </c>
      <c r="M21" s="15">
        <f t="shared" ref="M21" si="10">M16+M13/100*L22</f>
        <v>0</v>
      </c>
    </row>
    <row r="22" spans="1:13" x14ac:dyDescent="0.45">
      <c r="A22" s="14" t="s">
        <v>12</v>
      </c>
      <c r="B22" s="14"/>
      <c r="C22" s="15">
        <f>-C18</f>
        <v>0</v>
      </c>
      <c r="D22" s="15">
        <f t="shared" ref="D22:L22" si="11">-D18</f>
        <v>0</v>
      </c>
      <c r="E22" s="15">
        <f t="shared" si="11"/>
        <v>0</v>
      </c>
      <c r="F22" s="15">
        <f t="shared" si="11"/>
        <v>0</v>
      </c>
      <c r="G22" s="15">
        <f t="shared" si="11"/>
        <v>0</v>
      </c>
      <c r="H22" s="15">
        <f t="shared" si="11"/>
        <v>0</v>
      </c>
      <c r="I22" s="15">
        <f t="shared" si="11"/>
        <v>0</v>
      </c>
      <c r="J22" s="15">
        <f t="shared" si="11"/>
        <v>0</v>
      </c>
      <c r="K22" s="15">
        <f t="shared" si="11"/>
        <v>0</v>
      </c>
      <c r="L22" s="15">
        <f t="shared" si="11"/>
        <v>0</v>
      </c>
      <c r="M22" s="15">
        <f t="shared" ref="M22" si="12">-M18</f>
        <v>0</v>
      </c>
    </row>
    <row r="25" spans="1:13" x14ac:dyDescent="0.45"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1:13" x14ac:dyDescent="0.45"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1:13" x14ac:dyDescent="0.45">
      <c r="C27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Pour utilisateur</vt:lpstr>
      <vt:lpstr>For user (EN)</vt:lpstr>
      <vt:lpstr>Non-modifiable</vt:lpstr>
      <vt:lpstr>Non-modifiable (EN)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Bergeron, Étienne</dc:creator>
  <cp:lastModifiedBy>Bergeron, Étienne</cp:lastModifiedBy>
  <dcterms:created xsi:type="dcterms:W3CDTF">2019-03-06T17:58:40Z</dcterms:created>
  <dcterms:modified xsi:type="dcterms:W3CDTF">2020-12-03T17:15:57Z</dcterms:modified>
</cp:coreProperties>
</file>