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roc\Documents\Computer Science Things\Extended Food Selector Project\"/>
    </mc:Choice>
  </mc:AlternateContent>
  <xr:revisionPtr revIDLastSave="0" documentId="13_ncr:1_{66421635-90EA-4C25-84CA-344D7A4A2E9B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Item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3" i="1" l="1"/>
  <c r="P34" i="1"/>
  <c r="P35" i="1"/>
  <c r="P36" i="1"/>
  <c r="P37" i="1"/>
  <c r="P38" i="1"/>
  <c r="P39" i="1"/>
  <c r="P40" i="1"/>
  <c r="P41" i="1"/>
  <c r="P42" i="1"/>
  <c r="P43" i="1"/>
  <c r="P44" i="1"/>
  <c r="P45" i="1"/>
  <c r="P32" i="1"/>
  <c r="P26" i="1"/>
  <c r="P27" i="1"/>
  <c r="P28" i="1"/>
  <c r="P29" i="1"/>
  <c r="P30" i="1"/>
  <c r="P31" i="1"/>
  <c r="P2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O54" i="1" l="1"/>
  <c r="O5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5" i="1" l="1"/>
</calcChain>
</file>

<file path=xl/sharedStrings.xml><?xml version="1.0" encoding="utf-8"?>
<sst xmlns="http://schemas.openxmlformats.org/spreadsheetml/2006/main" count="556" uniqueCount="118">
  <si>
    <t>Bhinda</t>
  </si>
  <si>
    <t>Tuver</t>
  </si>
  <si>
    <t>Bataka</t>
  </si>
  <si>
    <t>Chana</t>
  </si>
  <si>
    <t>Tindola</t>
  </si>
  <si>
    <t>Adad</t>
  </si>
  <si>
    <t>Parval</t>
  </si>
  <si>
    <t>Chhole Bhature</t>
  </si>
  <si>
    <t>Muthia</t>
  </si>
  <si>
    <t>Vatana-Ringan</t>
  </si>
  <si>
    <t>Kadhi</t>
  </si>
  <si>
    <t>Handvo</t>
  </si>
  <si>
    <t>Fansi</t>
  </si>
  <si>
    <t>Dhokla</t>
  </si>
  <si>
    <t>Choli-Dudhi</t>
  </si>
  <si>
    <t>Khaman</t>
  </si>
  <si>
    <t>Dudhi-Chana</t>
  </si>
  <si>
    <t>Dhosa</t>
  </si>
  <si>
    <t>Gavar</t>
  </si>
  <si>
    <t>Undhiyu</t>
  </si>
  <si>
    <t>Aaloo Paratha</t>
  </si>
  <si>
    <t xml:space="preserve">Dabeli </t>
  </si>
  <si>
    <t>Vadapau</t>
  </si>
  <si>
    <t>Burger</t>
  </si>
  <si>
    <t>Tostada</t>
  </si>
  <si>
    <t>Sandwich</t>
  </si>
  <si>
    <t>Palak-Paneer</t>
  </si>
  <si>
    <t>Quesadilla</t>
  </si>
  <si>
    <t>Pavbhaji</t>
  </si>
  <si>
    <t>Pizza</t>
  </si>
  <si>
    <t>Upma</t>
  </si>
  <si>
    <t>Samosa Chat</t>
  </si>
  <si>
    <t>Pani Puri</t>
  </si>
  <si>
    <t>Bhel</t>
  </si>
  <si>
    <t>Mexican Bhel</t>
  </si>
  <si>
    <t>Puff</t>
  </si>
  <si>
    <t>Items</t>
  </si>
  <si>
    <t>Shaaks</t>
  </si>
  <si>
    <t>Daals</t>
  </si>
  <si>
    <t>Ringan-Tuver</t>
  </si>
  <si>
    <t>Dudhi-Bataka</t>
  </si>
  <si>
    <t>Padi-Ringan</t>
  </si>
  <si>
    <t>Valor-Ringan</t>
  </si>
  <si>
    <t>Cabbage-Bataka</t>
  </si>
  <si>
    <t>Cauliflower-Bataka</t>
  </si>
  <si>
    <t>Mix Vegetable</t>
  </si>
  <si>
    <t>Methi-Mutter</t>
  </si>
  <si>
    <t>Veg-Kadai</t>
  </si>
  <si>
    <t>Mutter-Paneer</t>
  </si>
  <si>
    <t>Veg-Kolhapuri</t>
  </si>
  <si>
    <t>Magni Daal</t>
  </si>
  <si>
    <t>Mag</t>
  </si>
  <si>
    <t>Mix Daal</t>
  </si>
  <si>
    <t>Pasta</t>
  </si>
  <si>
    <t>Spaghetti</t>
  </si>
  <si>
    <t>Sev Usal</t>
  </si>
  <si>
    <t>Noodles</t>
  </si>
  <si>
    <t>Lunch</t>
  </si>
  <si>
    <t>Dinner</t>
  </si>
  <si>
    <t>Bhajiya</t>
  </si>
  <si>
    <t>Gota</t>
  </si>
  <si>
    <t>Vada Sambhar</t>
  </si>
  <si>
    <t>Dal Vada</t>
  </si>
  <si>
    <t>Dahi Vada</t>
  </si>
  <si>
    <t>Shaaks?</t>
  </si>
  <si>
    <t>Daals?</t>
  </si>
  <si>
    <t>Yes</t>
  </si>
  <si>
    <t>No</t>
  </si>
  <si>
    <t>Lemon Rice</t>
  </si>
  <si>
    <t>Dhebra</t>
  </si>
  <si>
    <t>Burrito</t>
  </si>
  <si>
    <t>Breakfast</t>
  </si>
  <si>
    <t>Pancakes</t>
  </si>
  <si>
    <t>Waffles</t>
  </si>
  <si>
    <t>Milk-Cereal</t>
  </si>
  <si>
    <t>Nutrition</t>
  </si>
  <si>
    <t>High</t>
  </si>
  <si>
    <t>Medium</t>
  </si>
  <si>
    <t>Low</t>
  </si>
  <si>
    <t>Quinoa</t>
  </si>
  <si>
    <t>Bhakhri Shaak</t>
  </si>
  <si>
    <t>Rotla Shaak Daal</t>
  </si>
  <si>
    <t>Rotli Daal Bhaat Shaak</t>
  </si>
  <si>
    <t>Naan Shaak Daal Rice</t>
  </si>
  <si>
    <t>Idli Sambhar</t>
  </si>
  <si>
    <t>Uttapa Sambhar</t>
  </si>
  <si>
    <t>Fansi Dhokli</t>
  </si>
  <si>
    <t>Daal Dhokli</t>
  </si>
  <si>
    <t>Pulav Kadhi</t>
  </si>
  <si>
    <t>Khichadi Kadhi</t>
  </si>
  <si>
    <t>Bataka Paua</t>
  </si>
  <si>
    <t>Ragda Patties</t>
  </si>
  <si>
    <t>Dahi Sev Puri</t>
  </si>
  <si>
    <t>Puran-Poli Shaak Kadhi</t>
  </si>
  <si>
    <t>x</t>
  </si>
  <si>
    <t>Papdi-Ringan</t>
  </si>
  <si>
    <t>Dal Makhni</t>
  </si>
  <si>
    <t>Rajma</t>
  </si>
  <si>
    <t>Paratha Shaak</t>
  </si>
  <si>
    <t>Mag ni Daal</t>
  </si>
  <si>
    <t>Shrikand Puri Shaak Kadhi</t>
  </si>
  <si>
    <t>Sweets</t>
  </si>
  <si>
    <t>Shrikand</t>
  </si>
  <si>
    <t>Basudi</t>
  </si>
  <si>
    <t>Dudhpak</t>
  </si>
  <si>
    <t>Khir</t>
  </si>
  <si>
    <t>Rasmalai</t>
  </si>
  <si>
    <t>Rasgula</t>
  </si>
  <si>
    <t>Gulab Jambu</t>
  </si>
  <si>
    <t>Ras</t>
  </si>
  <si>
    <t>Gajar no Halvo</t>
  </si>
  <si>
    <t>Dudhi no Halvo</t>
  </si>
  <si>
    <t>Ghau no Shiro</t>
  </si>
  <si>
    <t>Soji no Shiro</t>
  </si>
  <si>
    <t>Mag ni Daal no Shiro</t>
  </si>
  <si>
    <t>Rajagra no Shiro</t>
  </si>
  <si>
    <t>Concat_Items</t>
  </si>
  <si>
    <t>CoItem_Concats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</si>
</sst>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6"/>
  <sheetViews>
    <sheetView tabSelected="1" topLeftCell="J1" workbookViewId="0">
      <selection activeCell="N14" sqref="N14"/>
    </sheetView>
  </sheetViews>
  <sheetFormatPr defaultColWidth="14.42578125" defaultRowHeight="15.75" customHeight="1" x14ac:dyDescent="0.2"/>
  <cols>
    <col min="1" max="1" width="22.5703125" bestFit="1" customWidth="1"/>
    <col min="2" max="2" width="19" customWidth="1"/>
    <col min="3" max="3" width="16.140625" bestFit="1" customWidth="1"/>
    <col min="9" max="9" width="16.42578125" bestFit="1" customWidth="1"/>
    <col min="11" max="11" width="17.85546875" bestFit="1" customWidth="1"/>
    <col min="12" max="12" width="103.140625" bestFit="1" customWidth="1"/>
    <col min="15" max="15" width="39.85546875" bestFit="1" customWidth="1"/>
    <col min="16" max="16" width="57" bestFit="1" customWidth="1"/>
    <col min="17" max="17" width="34" bestFit="1" customWidth="1"/>
    <col min="18" max="18" width="30.5703125" bestFit="1" customWidth="1"/>
    <col min="19" max="19" width="31.42578125" bestFit="1" customWidth="1"/>
    <col min="20" max="20" width="33" bestFit="1" customWidth="1"/>
    <col min="22" max="22" width="102.140625" bestFit="1" customWidth="1"/>
  </cols>
  <sheetData>
    <row r="1" spans="1:20" s="6" customFormat="1" ht="15.75" customHeight="1" x14ac:dyDescent="0.2">
      <c r="A1" s="5" t="s">
        <v>36</v>
      </c>
      <c r="B1" s="5" t="s">
        <v>71</v>
      </c>
      <c r="C1" s="5" t="s">
        <v>57</v>
      </c>
      <c r="D1" s="5" t="s">
        <v>58</v>
      </c>
      <c r="E1" s="5" t="s">
        <v>64</v>
      </c>
      <c r="F1" s="5" t="s">
        <v>65</v>
      </c>
      <c r="G1" s="5" t="s">
        <v>75</v>
      </c>
      <c r="I1" s="5" t="s">
        <v>37</v>
      </c>
      <c r="J1" s="5" t="s">
        <v>38</v>
      </c>
      <c r="K1" s="5" t="s">
        <v>101</v>
      </c>
      <c r="L1" s="5" t="s">
        <v>116</v>
      </c>
      <c r="P1" s="5" t="s">
        <v>117</v>
      </c>
      <c r="Q1" s="5"/>
      <c r="R1" s="5"/>
      <c r="S1" s="5"/>
      <c r="T1" s="5"/>
    </row>
    <row r="2" spans="1:20" ht="15.75" customHeight="1" x14ac:dyDescent="0.2">
      <c r="A2" t="s">
        <v>82</v>
      </c>
      <c r="B2" s="4" t="s">
        <v>67</v>
      </c>
      <c r="C2" s="4" t="s">
        <v>66</v>
      </c>
      <c r="D2" s="4" t="s">
        <v>66</v>
      </c>
      <c r="E2" s="4" t="s">
        <v>66</v>
      </c>
      <c r="F2" s="4" t="s">
        <v>66</v>
      </c>
      <c r="G2" s="4" t="s">
        <v>76</v>
      </c>
      <c r="I2" s="1" t="s">
        <v>0</v>
      </c>
      <c r="J2" s="2" t="s">
        <v>1</v>
      </c>
      <c r="K2" s="1" t="s">
        <v>102</v>
      </c>
      <c r="L2" t="str">
        <f>_xlfn.CONCAT("FoodItem(", "item='",A2, "', breakfast=", IF(B2="Yes","True", "False"), ", lunch=",  IF(C2="Yes","True", "False"), ", dinner=",  IF(D2="Yes","True", "False"), ", nutrition=NutritionLevel.", LOWER(G2), ")")</f>
        <v>FoodItem(item='Rotli Daal Bhaat Shaak', breakfast=False, lunch=True, dinner=True, nutrition=NutritionLevel.high)</v>
      </c>
      <c r="M2" s="4" t="s">
        <v>76</v>
      </c>
      <c r="N2">
        <v>45</v>
      </c>
      <c r="O2" t="str">
        <f>IF(OR(E2="Yes", F2="Yes"), A2, "")</f>
        <v>Rotli Daal Bhaat Shaak</v>
      </c>
      <c r="P2" t="str">
        <f>_xlfn.CONCAT("CoItem(item_type=CoItemType.shaak, name='", I2, "')")</f>
        <v>CoItem(item_type=CoItemType.shaak, name='Bhinda')</v>
      </c>
      <c r="R2" s="4"/>
      <c r="S2" s="4"/>
      <c r="T2" s="4"/>
    </row>
    <row r="3" spans="1:20" ht="15.75" customHeight="1" x14ac:dyDescent="0.2">
      <c r="A3" s="2" t="s">
        <v>80</v>
      </c>
      <c r="B3" s="4" t="s">
        <v>67</v>
      </c>
      <c r="C3" s="4" t="s">
        <v>66</v>
      </c>
      <c r="D3" s="4" t="s">
        <v>66</v>
      </c>
      <c r="E3" s="4" t="s">
        <v>66</v>
      </c>
      <c r="F3" s="4" t="s">
        <v>67</v>
      </c>
      <c r="G3" s="4" t="s">
        <v>77</v>
      </c>
      <c r="I3" s="2" t="s">
        <v>2</v>
      </c>
      <c r="J3" s="2" t="s">
        <v>3</v>
      </c>
      <c r="K3" s="2" t="s">
        <v>103</v>
      </c>
      <c r="L3" t="str">
        <f t="shared" ref="L3:L54" si="0">_xlfn.CONCAT("FoodItem(", "item='",A3, "', breakfast=", IF(B3="Yes","True", "False"), ", lunch=",  IF(C3="Yes","True", "False"), ", dinner=",  IF(D3="Yes","True", "False"), ", nutrition=NutritionLevel.", LOWER(G3), ")")</f>
        <v>FoodItem(item='Bhakhri Shaak', breakfast=False, lunch=True, dinner=True, nutrition=NutritionLevel.medium)</v>
      </c>
      <c r="M3" s="4" t="s">
        <v>77</v>
      </c>
      <c r="N3">
        <v>30</v>
      </c>
      <c r="O3" t="str">
        <f t="shared" ref="O3:O54" si="1">IF(OR(E3="Yes", F3="Yes"), A3, "")</f>
        <v>Bhakhri Shaak</v>
      </c>
      <c r="P3" t="str">
        <f t="shared" ref="P3:P25" si="2">_xlfn.CONCAT("CoItem(item_type=CoItemType.shaak, name='", I3, "')")</f>
        <v>CoItem(item_type=CoItemType.shaak, name='Bataka')</v>
      </c>
      <c r="R3" s="4"/>
      <c r="S3" s="4"/>
      <c r="T3" s="4"/>
    </row>
    <row r="4" spans="1:20" ht="15.75" customHeight="1" x14ac:dyDescent="0.2">
      <c r="A4" s="4" t="s">
        <v>81</v>
      </c>
      <c r="B4" s="4" t="s">
        <v>67</v>
      </c>
      <c r="C4" s="4" t="s">
        <v>66</v>
      </c>
      <c r="D4" s="4" t="s">
        <v>66</v>
      </c>
      <c r="E4" s="4" t="s">
        <v>66</v>
      </c>
      <c r="F4" s="4" t="s">
        <v>66</v>
      </c>
      <c r="G4" s="4" t="s">
        <v>76</v>
      </c>
      <c r="I4" s="2" t="s">
        <v>4</v>
      </c>
      <c r="J4" s="2" t="s">
        <v>5</v>
      </c>
      <c r="K4" s="2" t="s">
        <v>104</v>
      </c>
      <c r="L4" t="str">
        <f t="shared" si="0"/>
        <v>FoodItem(item='Rotla Shaak Daal', breakfast=False, lunch=True, dinner=True, nutrition=NutritionLevel.high)</v>
      </c>
      <c r="M4" s="4" t="s">
        <v>78</v>
      </c>
      <c r="N4">
        <v>25</v>
      </c>
      <c r="O4" t="str">
        <f t="shared" si="1"/>
        <v>Rotla Shaak Daal</v>
      </c>
      <c r="P4" t="str">
        <f t="shared" si="2"/>
        <v>CoItem(item_type=CoItemType.shaak, name='Tindola')</v>
      </c>
      <c r="R4" s="4"/>
      <c r="S4" s="4"/>
      <c r="T4" s="4"/>
    </row>
    <row r="5" spans="1:20" ht="15.75" customHeight="1" x14ac:dyDescent="0.2">
      <c r="A5" s="4" t="s">
        <v>83</v>
      </c>
      <c r="B5" s="4" t="s">
        <v>67</v>
      </c>
      <c r="C5" s="4" t="s">
        <v>67</v>
      </c>
      <c r="D5" s="4" t="s">
        <v>66</v>
      </c>
      <c r="E5" s="4" t="s">
        <v>66</v>
      </c>
      <c r="F5" s="4" t="s">
        <v>66</v>
      </c>
      <c r="G5" s="4" t="s">
        <v>76</v>
      </c>
      <c r="I5" s="2" t="s">
        <v>6</v>
      </c>
      <c r="J5" s="2" t="s">
        <v>51</v>
      </c>
      <c r="K5" s="2" t="s">
        <v>105</v>
      </c>
      <c r="L5" t="str">
        <f t="shared" si="0"/>
        <v>FoodItem(item='Naan Shaak Daal Rice', breakfast=False, lunch=False, dinner=True, nutrition=NutritionLevel.high)</v>
      </c>
      <c r="N5">
        <f>SUM(N2:N4)</f>
        <v>100</v>
      </c>
      <c r="O5" t="str">
        <f t="shared" si="1"/>
        <v>Naan Shaak Daal Rice</v>
      </c>
      <c r="P5" t="str">
        <f t="shared" si="2"/>
        <v>CoItem(item_type=CoItemType.shaak, name='Parval')</v>
      </c>
      <c r="R5" s="4"/>
      <c r="S5" s="4"/>
      <c r="T5" s="4"/>
    </row>
    <row r="6" spans="1:20" ht="15.75" customHeight="1" x14ac:dyDescent="0.2">
      <c r="A6" s="2" t="s">
        <v>7</v>
      </c>
      <c r="B6" s="4" t="s">
        <v>67</v>
      </c>
      <c r="C6" s="4" t="s">
        <v>67</v>
      </c>
      <c r="D6" s="4" t="s">
        <v>66</v>
      </c>
      <c r="E6" s="4" t="s">
        <v>67</v>
      </c>
      <c r="F6" s="4" t="s">
        <v>67</v>
      </c>
      <c r="G6" s="4" t="s">
        <v>77</v>
      </c>
      <c r="I6" s="2" t="s">
        <v>39</v>
      </c>
      <c r="J6" s="2" t="s">
        <v>50</v>
      </c>
      <c r="K6" s="2" t="s">
        <v>106</v>
      </c>
      <c r="L6" t="str">
        <f t="shared" si="0"/>
        <v>FoodItem(item='Chhole Bhature', breakfast=False, lunch=False, dinner=True, nutrition=NutritionLevel.medium)</v>
      </c>
      <c r="O6" t="str">
        <f t="shared" si="1"/>
        <v/>
      </c>
      <c r="P6" t="str">
        <f t="shared" si="2"/>
        <v>CoItem(item_type=CoItemType.shaak, name='Ringan-Tuver')</v>
      </c>
      <c r="R6" s="4"/>
      <c r="S6" s="4"/>
      <c r="T6" s="4"/>
    </row>
    <row r="7" spans="1:20" ht="15.75" customHeight="1" x14ac:dyDescent="0.2">
      <c r="A7" s="1" t="s">
        <v>8</v>
      </c>
      <c r="B7" s="4" t="s">
        <v>67</v>
      </c>
      <c r="C7" s="4" t="s">
        <v>66</v>
      </c>
      <c r="D7" s="4" t="s">
        <v>66</v>
      </c>
      <c r="E7" s="4" t="s">
        <v>67</v>
      </c>
      <c r="F7" s="4" t="s">
        <v>67</v>
      </c>
      <c r="G7" s="4" t="s">
        <v>77</v>
      </c>
      <c r="I7" s="1" t="s">
        <v>9</v>
      </c>
      <c r="J7" s="1" t="s">
        <v>10</v>
      </c>
      <c r="K7" s="1" t="s">
        <v>107</v>
      </c>
      <c r="L7" t="str">
        <f t="shared" si="0"/>
        <v>FoodItem(item='Muthia', breakfast=False, lunch=True, dinner=True, nutrition=NutritionLevel.medium)</v>
      </c>
      <c r="O7" t="str">
        <f t="shared" si="1"/>
        <v/>
      </c>
      <c r="P7" t="str">
        <f t="shared" si="2"/>
        <v>CoItem(item_type=CoItemType.shaak, name='Vatana-Ringan')</v>
      </c>
      <c r="R7" s="4"/>
      <c r="S7" s="4"/>
      <c r="T7" s="4"/>
    </row>
    <row r="8" spans="1:20" ht="15.75" customHeight="1" x14ac:dyDescent="0.2">
      <c r="A8" s="1" t="s">
        <v>11</v>
      </c>
      <c r="B8" s="4" t="s">
        <v>67</v>
      </c>
      <c r="C8" s="4" t="s">
        <v>66</v>
      </c>
      <c r="D8" s="4" t="s">
        <v>66</v>
      </c>
      <c r="E8" s="4" t="s">
        <v>67</v>
      </c>
      <c r="F8" s="4" t="s">
        <v>67</v>
      </c>
      <c r="G8" s="4" t="s">
        <v>77</v>
      </c>
      <c r="I8" s="1" t="s">
        <v>12</v>
      </c>
      <c r="J8" s="2" t="s">
        <v>52</v>
      </c>
      <c r="K8" s="2" t="s">
        <v>108</v>
      </c>
      <c r="L8" t="str">
        <f t="shared" si="0"/>
        <v>FoodItem(item='Handvo', breakfast=False, lunch=True, dinner=True, nutrition=NutritionLevel.medium)</v>
      </c>
      <c r="O8" t="str">
        <f t="shared" si="1"/>
        <v/>
      </c>
      <c r="P8" t="str">
        <f t="shared" si="2"/>
        <v>CoItem(item_type=CoItemType.shaak, name='Fansi')</v>
      </c>
      <c r="R8" s="4"/>
      <c r="S8" s="4"/>
      <c r="T8" s="4"/>
    </row>
    <row r="9" spans="1:20" ht="15.75" customHeight="1" x14ac:dyDescent="0.2">
      <c r="A9" s="1" t="s">
        <v>13</v>
      </c>
      <c r="B9" s="4" t="s">
        <v>67</v>
      </c>
      <c r="C9" s="4" t="s">
        <v>66</v>
      </c>
      <c r="D9" s="4" t="s">
        <v>66</v>
      </c>
      <c r="E9" s="4" t="s">
        <v>67</v>
      </c>
      <c r="F9" s="4" t="s">
        <v>67</v>
      </c>
      <c r="G9" s="4" t="s">
        <v>78</v>
      </c>
      <c r="I9" s="1" t="s">
        <v>14</v>
      </c>
      <c r="K9" s="2" t="s">
        <v>109</v>
      </c>
      <c r="L9" t="str">
        <f t="shared" si="0"/>
        <v>FoodItem(item='Dhokla', breakfast=False, lunch=True, dinner=True, nutrition=NutritionLevel.low)</v>
      </c>
      <c r="O9" t="str">
        <f t="shared" si="1"/>
        <v/>
      </c>
      <c r="P9" t="str">
        <f t="shared" si="2"/>
        <v>CoItem(item_type=CoItemType.shaak, name='Choli-Dudhi')</v>
      </c>
      <c r="R9" s="4"/>
      <c r="S9" s="4"/>
      <c r="T9" s="4"/>
    </row>
    <row r="10" spans="1:20" ht="15.75" customHeight="1" x14ac:dyDescent="0.2">
      <c r="A10" s="1" t="s">
        <v>15</v>
      </c>
      <c r="B10" s="4" t="s">
        <v>67</v>
      </c>
      <c r="C10" s="4" t="s">
        <v>66</v>
      </c>
      <c r="D10" s="4" t="s">
        <v>66</v>
      </c>
      <c r="E10" s="4" t="s">
        <v>67</v>
      </c>
      <c r="F10" s="4" t="s">
        <v>67</v>
      </c>
      <c r="G10" s="4" t="s">
        <v>78</v>
      </c>
      <c r="I10" s="1" t="s">
        <v>16</v>
      </c>
      <c r="K10" s="2" t="s">
        <v>112</v>
      </c>
      <c r="L10" t="str">
        <f t="shared" si="0"/>
        <v>FoodItem(item='Khaman', breakfast=False, lunch=True, dinner=True, nutrition=NutritionLevel.low)</v>
      </c>
      <c r="O10" t="str">
        <f t="shared" si="1"/>
        <v/>
      </c>
      <c r="P10" t="str">
        <f t="shared" si="2"/>
        <v>CoItem(item_type=CoItemType.shaak, name='Dudhi-Chana')</v>
      </c>
      <c r="R10" s="4"/>
      <c r="S10" s="4"/>
      <c r="T10" s="4"/>
    </row>
    <row r="11" spans="1:20" ht="15.75" customHeight="1" x14ac:dyDescent="0.2">
      <c r="A11" s="1" t="s">
        <v>17</v>
      </c>
      <c r="B11" s="4" t="s">
        <v>67</v>
      </c>
      <c r="C11" s="4" t="s">
        <v>67</v>
      </c>
      <c r="D11" s="4" t="s">
        <v>66</v>
      </c>
      <c r="E11" s="4" t="s">
        <v>67</v>
      </c>
      <c r="F11" s="4" t="s">
        <v>67</v>
      </c>
      <c r="G11" s="4" t="s">
        <v>76</v>
      </c>
      <c r="I11" s="2" t="s">
        <v>40</v>
      </c>
      <c r="K11" s="2" t="s">
        <v>110</v>
      </c>
      <c r="L11" t="str">
        <f t="shared" si="0"/>
        <v>FoodItem(item='Dhosa', breakfast=False, lunch=False, dinner=True, nutrition=NutritionLevel.high)</v>
      </c>
      <c r="O11" t="str">
        <f t="shared" si="1"/>
        <v/>
      </c>
      <c r="P11" t="str">
        <f t="shared" si="2"/>
        <v>CoItem(item_type=CoItemType.shaak, name='Dudhi-Bataka')</v>
      </c>
      <c r="R11" s="4"/>
      <c r="S11" s="4"/>
      <c r="T11" s="4"/>
    </row>
    <row r="12" spans="1:20" ht="15.75" customHeight="1" x14ac:dyDescent="0.2">
      <c r="A12" s="1" t="s">
        <v>84</v>
      </c>
      <c r="B12" s="4" t="s">
        <v>67</v>
      </c>
      <c r="C12" s="4" t="s">
        <v>66</v>
      </c>
      <c r="D12" s="4" t="s">
        <v>66</v>
      </c>
      <c r="E12" s="4" t="s">
        <v>67</v>
      </c>
      <c r="F12" s="4" t="s">
        <v>67</v>
      </c>
      <c r="G12" s="4" t="s">
        <v>77</v>
      </c>
      <c r="I12" s="1" t="s">
        <v>18</v>
      </c>
      <c r="K12" s="2" t="s">
        <v>111</v>
      </c>
      <c r="L12" t="str">
        <f t="shared" si="0"/>
        <v>FoodItem(item='Idli Sambhar', breakfast=False, lunch=True, dinner=True, nutrition=NutritionLevel.medium)</v>
      </c>
      <c r="O12" t="str">
        <f t="shared" si="1"/>
        <v/>
      </c>
      <c r="P12" t="str">
        <f t="shared" si="2"/>
        <v>CoItem(item_type=CoItemType.shaak, name='Gavar')</v>
      </c>
      <c r="R12" s="4"/>
      <c r="S12" s="4"/>
      <c r="T12" s="4"/>
    </row>
    <row r="13" spans="1:20" ht="15.75" customHeight="1" x14ac:dyDescent="0.2">
      <c r="A13" s="2" t="s">
        <v>85</v>
      </c>
      <c r="B13" s="4" t="s">
        <v>67</v>
      </c>
      <c r="C13" s="4" t="s">
        <v>66</v>
      </c>
      <c r="D13" s="4" t="s">
        <v>66</v>
      </c>
      <c r="E13" s="4" t="s">
        <v>67</v>
      </c>
      <c r="F13" s="4" t="s">
        <v>67</v>
      </c>
      <c r="G13" s="4" t="s">
        <v>76</v>
      </c>
      <c r="I13" s="1" t="s">
        <v>19</v>
      </c>
      <c r="K13" s="2" t="s">
        <v>113</v>
      </c>
      <c r="L13" t="str">
        <f t="shared" si="0"/>
        <v>FoodItem(item='Uttapa Sambhar', breakfast=False, lunch=True, dinner=True, nutrition=NutritionLevel.high)</v>
      </c>
      <c r="O13" t="str">
        <f t="shared" si="1"/>
        <v/>
      </c>
      <c r="P13" t="str">
        <f t="shared" si="2"/>
        <v>CoItem(item_type=CoItemType.shaak, name='Undhiyu')</v>
      </c>
      <c r="R13" s="4"/>
      <c r="S13" s="4"/>
      <c r="T13" s="4"/>
    </row>
    <row r="14" spans="1:20" ht="15.75" customHeight="1" x14ac:dyDescent="0.2">
      <c r="A14" s="1" t="s">
        <v>20</v>
      </c>
      <c r="B14" s="4" t="s">
        <v>67</v>
      </c>
      <c r="C14" s="4" t="s">
        <v>66</v>
      </c>
      <c r="D14" s="4" t="s">
        <v>67</v>
      </c>
      <c r="E14" s="4" t="s">
        <v>67</v>
      </c>
      <c r="F14" s="4" t="s">
        <v>67</v>
      </c>
      <c r="G14" s="4" t="s">
        <v>78</v>
      </c>
      <c r="I14" s="2" t="s">
        <v>41</v>
      </c>
      <c r="K14" s="2" t="s">
        <v>114</v>
      </c>
      <c r="L14" t="str">
        <f t="shared" si="0"/>
        <v>FoodItem(item='Aaloo Paratha', breakfast=False, lunch=True, dinner=False, nutrition=NutritionLevel.low)</v>
      </c>
      <c r="O14" t="str">
        <f t="shared" si="1"/>
        <v/>
      </c>
      <c r="P14" t="str">
        <f t="shared" si="2"/>
        <v>CoItem(item_type=CoItemType.shaak, name='Padi-Ringan')</v>
      </c>
      <c r="R14" s="4"/>
      <c r="S14" s="4"/>
      <c r="T14" s="4"/>
    </row>
    <row r="15" spans="1:20" ht="15.75" customHeight="1" x14ac:dyDescent="0.2">
      <c r="A15" s="1" t="s">
        <v>21</v>
      </c>
      <c r="B15" s="4" t="s">
        <v>67</v>
      </c>
      <c r="C15" s="4" t="s">
        <v>66</v>
      </c>
      <c r="D15" s="4" t="s">
        <v>66</v>
      </c>
      <c r="E15" s="4" t="s">
        <v>67</v>
      </c>
      <c r="F15" s="4" t="s">
        <v>67</v>
      </c>
      <c r="G15" s="4" t="s">
        <v>78</v>
      </c>
      <c r="I15" s="2" t="s">
        <v>42</v>
      </c>
      <c r="K15" s="2" t="s">
        <v>115</v>
      </c>
      <c r="L15" t="str">
        <f t="shared" si="0"/>
        <v>FoodItem(item='Dabeli ', breakfast=False, lunch=True, dinner=True, nutrition=NutritionLevel.low)</v>
      </c>
      <c r="O15" t="str">
        <f t="shared" si="1"/>
        <v/>
      </c>
      <c r="P15" t="str">
        <f t="shared" si="2"/>
        <v>CoItem(item_type=CoItemType.shaak, name='Valor-Ringan')</v>
      </c>
      <c r="R15" s="4"/>
      <c r="S15" s="4"/>
      <c r="T15" s="4"/>
    </row>
    <row r="16" spans="1:20" ht="15.75" customHeight="1" x14ac:dyDescent="0.2">
      <c r="A16" s="1" t="s">
        <v>22</v>
      </c>
      <c r="B16" s="4" t="s">
        <v>67</v>
      </c>
      <c r="C16" s="4" t="s">
        <v>66</v>
      </c>
      <c r="D16" s="4" t="s">
        <v>66</v>
      </c>
      <c r="E16" s="4" t="s">
        <v>67</v>
      </c>
      <c r="F16" s="4" t="s">
        <v>67</v>
      </c>
      <c r="G16" s="4" t="s">
        <v>78</v>
      </c>
      <c r="I16" s="2" t="s">
        <v>43</v>
      </c>
      <c r="L16" t="str">
        <f t="shared" si="0"/>
        <v>FoodItem(item='Vadapau', breakfast=False, lunch=True, dinner=True, nutrition=NutritionLevel.low)</v>
      </c>
      <c r="O16" t="str">
        <f t="shared" si="1"/>
        <v/>
      </c>
      <c r="P16" t="str">
        <f t="shared" si="2"/>
        <v>CoItem(item_type=CoItemType.shaak, name='Cabbage-Bataka')</v>
      </c>
      <c r="R16" s="4"/>
      <c r="S16" s="4"/>
      <c r="T16" s="4"/>
    </row>
    <row r="17" spans="1:20" ht="15.75" customHeight="1" x14ac:dyDescent="0.2">
      <c r="A17" s="1" t="s">
        <v>23</v>
      </c>
      <c r="B17" s="4" t="s">
        <v>67</v>
      </c>
      <c r="C17" s="4" t="s">
        <v>66</v>
      </c>
      <c r="D17" s="4" t="s">
        <v>66</v>
      </c>
      <c r="E17" s="4" t="s">
        <v>67</v>
      </c>
      <c r="F17" s="4" t="s">
        <v>67</v>
      </c>
      <c r="G17" s="4" t="s">
        <v>76</v>
      </c>
      <c r="I17" s="2" t="s">
        <v>44</v>
      </c>
      <c r="L17" t="str">
        <f t="shared" si="0"/>
        <v>FoodItem(item='Burger', breakfast=False, lunch=True, dinner=True, nutrition=NutritionLevel.high)</v>
      </c>
      <c r="O17" t="str">
        <f t="shared" si="1"/>
        <v/>
      </c>
      <c r="P17" t="str">
        <f t="shared" si="2"/>
        <v>CoItem(item_type=CoItemType.shaak, name='Cauliflower-Bataka')</v>
      </c>
      <c r="R17" s="4"/>
      <c r="S17" s="4"/>
      <c r="T17" s="4"/>
    </row>
    <row r="18" spans="1:20" ht="15.75" customHeight="1" x14ac:dyDescent="0.2">
      <c r="A18" s="1" t="s">
        <v>24</v>
      </c>
      <c r="B18" s="4" t="s">
        <v>67</v>
      </c>
      <c r="C18" s="4" t="s">
        <v>66</v>
      </c>
      <c r="D18" s="4" t="s">
        <v>66</v>
      </c>
      <c r="E18" s="4" t="s">
        <v>67</v>
      </c>
      <c r="F18" s="4" t="s">
        <v>67</v>
      </c>
      <c r="G18" s="4" t="s">
        <v>76</v>
      </c>
      <c r="I18" s="2" t="s">
        <v>45</v>
      </c>
      <c r="L18" t="str">
        <f t="shared" si="0"/>
        <v>FoodItem(item='Tostada', breakfast=False, lunch=True, dinner=True, nutrition=NutritionLevel.high)</v>
      </c>
      <c r="O18" t="str">
        <f t="shared" si="1"/>
        <v/>
      </c>
      <c r="P18" t="str">
        <f t="shared" si="2"/>
        <v>CoItem(item_type=CoItemType.shaak, name='Mix Vegetable')</v>
      </c>
      <c r="R18" s="4"/>
      <c r="S18" s="4"/>
      <c r="T18" s="4"/>
    </row>
    <row r="19" spans="1:20" ht="15.75" customHeight="1" x14ac:dyDescent="0.2">
      <c r="A19" s="1" t="s">
        <v>25</v>
      </c>
      <c r="B19" s="4" t="s">
        <v>67</v>
      </c>
      <c r="C19" s="4" t="s">
        <v>66</v>
      </c>
      <c r="D19" s="4" t="s">
        <v>66</v>
      </c>
      <c r="E19" s="4" t="s">
        <v>67</v>
      </c>
      <c r="F19" s="4" t="s">
        <v>67</v>
      </c>
      <c r="G19" s="4" t="s">
        <v>77</v>
      </c>
      <c r="I19" s="1" t="s">
        <v>26</v>
      </c>
      <c r="L19" t="str">
        <f t="shared" si="0"/>
        <v>FoodItem(item='Sandwich', breakfast=False, lunch=True, dinner=True, nutrition=NutritionLevel.medium)</v>
      </c>
      <c r="O19" t="str">
        <f t="shared" si="1"/>
        <v/>
      </c>
      <c r="P19" t="str">
        <f t="shared" si="2"/>
        <v>CoItem(item_type=CoItemType.shaak, name='Palak-Paneer')</v>
      </c>
      <c r="R19" s="4"/>
      <c r="S19" s="4"/>
      <c r="T19" s="4"/>
    </row>
    <row r="20" spans="1:20" ht="15.75" customHeight="1" x14ac:dyDescent="0.2">
      <c r="A20" s="2" t="s">
        <v>70</v>
      </c>
      <c r="B20" s="4" t="s">
        <v>67</v>
      </c>
      <c r="C20" s="4" t="s">
        <v>66</v>
      </c>
      <c r="D20" s="4" t="s">
        <v>66</v>
      </c>
      <c r="E20" s="4" t="s">
        <v>67</v>
      </c>
      <c r="F20" s="4" t="s">
        <v>67</v>
      </c>
      <c r="G20" s="4" t="s">
        <v>76</v>
      </c>
      <c r="I20" s="2" t="s">
        <v>46</v>
      </c>
      <c r="L20" t="str">
        <f t="shared" si="0"/>
        <v>FoodItem(item='Burrito', breakfast=False, lunch=True, dinner=True, nutrition=NutritionLevel.high)</v>
      </c>
      <c r="O20" t="str">
        <f t="shared" si="1"/>
        <v/>
      </c>
      <c r="P20" t="str">
        <f t="shared" si="2"/>
        <v>CoItem(item_type=CoItemType.shaak, name='Methi-Mutter')</v>
      </c>
      <c r="R20" s="4"/>
      <c r="S20" s="4"/>
      <c r="T20" s="4"/>
    </row>
    <row r="21" spans="1:20" ht="15.75" customHeight="1" x14ac:dyDescent="0.2">
      <c r="A21" s="1" t="s">
        <v>27</v>
      </c>
      <c r="B21" s="4" t="s">
        <v>67</v>
      </c>
      <c r="C21" s="4" t="s">
        <v>66</v>
      </c>
      <c r="D21" s="4" t="s">
        <v>66</v>
      </c>
      <c r="E21" s="4" t="s">
        <v>67</v>
      </c>
      <c r="F21" s="4" t="s">
        <v>67</v>
      </c>
      <c r="G21" s="4" t="s">
        <v>76</v>
      </c>
      <c r="I21" s="2" t="s">
        <v>47</v>
      </c>
      <c r="L21" t="str">
        <f t="shared" si="0"/>
        <v>FoodItem(item='Quesadilla', breakfast=False, lunch=True, dinner=True, nutrition=NutritionLevel.high)</v>
      </c>
      <c r="O21" t="str">
        <f t="shared" si="1"/>
        <v/>
      </c>
      <c r="P21" t="str">
        <f t="shared" si="2"/>
        <v>CoItem(item_type=CoItemType.shaak, name='Veg-Kadai')</v>
      </c>
      <c r="R21" s="4"/>
      <c r="S21" s="4"/>
      <c r="T21" s="4"/>
    </row>
    <row r="22" spans="1:20" ht="15.75" customHeight="1" x14ac:dyDescent="0.2">
      <c r="A22" s="2" t="s">
        <v>86</v>
      </c>
      <c r="B22" s="4" t="s">
        <v>67</v>
      </c>
      <c r="C22" s="4" t="s">
        <v>67</v>
      </c>
      <c r="D22" s="4" t="s">
        <v>66</v>
      </c>
      <c r="E22" s="4" t="s">
        <v>67</v>
      </c>
      <c r="F22" s="4" t="s">
        <v>67</v>
      </c>
      <c r="G22" s="4" t="s">
        <v>76</v>
      </c>
      <c r="I22" s="2" t="s">
        <v>48</v>
      </c>
      <c r="L22" t="str">
        <f t="shared" si="0"/>
        <v>FoodItem(item='Fansi Dhokli', breakfast=False, lunch=False, dinner=True, nutrition=NutritionLevel.high)</v>
      </c>
      <c r="O22" t="str">
        <f t="shared" si="1"/>
        <v/>
      </c>
      <c r="P22" t="str">
        <f t="shared" si="2"/>
        <v>CoItem(item_type=CoItemType.shaak, name='Mutter-Paneer')</v>
      </c>
      <c r="R22" s="4"/>
      <c r="S22" s="4"/>
      <c r="T22" s="4"/>
    </row>
    <row r="23" spans="1:20" ht="15.75" customHeight="1" x14ac:dyDescent="0.2">
      <c r="A23" s="2" t="s">
        <v>87</v>
      </c>
      <c r="B23" s="4" t="s">
        <v>67</v>
      </c>
      <c r="C23" s="4" t="s">
        <v>67</v>
      </c>
      <c r="D23" s="4" t="s">
        <v>66</v>
      </c>
      <c r="E23" s="4" t="s">
        <v>67</v>
      </c>
      <c r="F23" s="4" t="s">
        <v>67</v>
      </c>
      <c r="G23" s="4" t="s">
        <v>77</v>
      </c>
      <c r="I23" s="2" t="s">
        <v>49</v>
      </c>
      <c r="L23" t="str">
        <f t="shared" si="0"/>
        <v>FoodItem(item='Daal Dhokli', breakfast=False, lunch=False, dinner=True, nutrition=NutritionLevel.medium)</v>
      </c>
      <c r="N23" s="3"/>
      <c r="O23" t="str">
        <f t="shared" si="1"/>
        <v/>
      </c>
      <c r="P23" t="str">
        <f t="shared" si="2"/>
        <v>CoItem(item_type=CoItemType.shaak, name='Veg-Kolhapuri')</v>
      </c>
      <c r="R23" s="4"/>
      <c r="S23" s="4"/>
      <c r="T23" s="4"/>
    </row>
    <row r="24" spans="1:20" ht="15.75" customHeight="1" x14ac:dyDescent="0.2">
      <c r="A24" s="1" t="s">
        <v>28</v>
      </c>
      <c r="B24" s="4" t="s">
        <v>67</v>
      </c>
      <c r="C24" s="4" t="s">
        <v>66</v>
      </c>
      <c r="D24" s="4" t="s">
        <v>66</v>
      </c>
      <c r="E24" s="4" t="s">
        <v>67</v>
      </c>
      <c r="F24" s="4" t="s">
        <v>67</v>
      </c>
      <c r="G24" s="4" t="s">
        <v>77</v>
      </c>
      <c r="I24" s="2" t="s">
        <v>97</v>
      </c>
      <c r="L24" t="str">
        <f t="shared" si="0"/>
        <v>FoodItem(item='Pavbhaji', breakfast=False, lunch=True, dinner=True, nutrition=NutritionLevel.medium)</v>
      </c>
      <c r="O24" t="str">
        <f t="shared" si="1"/>
        <v/>
      </c>
      <c r="P24" t="str">
        <f t="shared" si="2"/>
        <v>CoItem(item_type=CoItemType.shaak, name='Rajma')</v>
      </c>
      <c r="R24" s="4"/>
      <c r="S24" s="4"/>
      <c r="T24" s="4"/>
    </row>
    <row r="25" spans="1:20" ht="15.75" customHeight="1" x14ac:dyDescent="0.2">
      <c r="A25" s="2" t="s">
        <v>54</v>
      </c>
      <c r="B25" s="4" t="s">
        <v>67</v>
      </c>
      <c r="C25" s="4" t="s">
        <v>66</v>
      </c>
      <c r="D25" s="4" t="s">
        <v>67</v>
      </c>
      <c r="E25" s="4" t="s">
        <v>67</v>
      </c>
      <c r="F25" s="4" t="s">
        <v>67</v>
      </c>
      <c r="G25" s="4" t="s">
        <v>78</v>
      </c>
      <c r="L25" t="str">
        <f t="shared" si="0"/>
        <v>FoodItem(item='Spaghetti', breakfast=False, lunch=True, dinner=False, nutrition=NutritionLevel.low)</v>
      </c>
      <c r="M25" s="2"/>
      <c r="N25" s="2"/>
      <c r="O25" t="str">
        <f t="shared" si="1"/>
        <v/>
      </c>
      <c r="P25" t="str">
        <f>_xlfn.CONCAT("CoItem(item_type=CoItemType.daal, name='", J2, "')")</f>
        <v>CoItem(item_type=CoItemType.daal, name='Tuver')</v>
      </c>
      <c r="R25" s="4"/>
      <c r="S25" s="4"/>
      <c r="T25" s="4"/>
    </row>
    <row r="26" spans="1:20" ht="15.75" customHeight="1" x14ac:dyDescent="0.2">
      <c r="A26" s="2" t="s">
        <v>56</v>
      </c>
      <c r="B26" s="4" t="s">
        <v>67</v>
      </c>
      <c r="C26" s="4" t="s">
        <v>66</v>
      </c>
      <c r="D26" s="4" t="s">
        <v>67</v>
      </c>
      <c r="E26" s="4" t="s">
        <v>67</v>
      </c>
      <c r="F26" s="4" t="s">
        <v>67</v>
      </c>
      <c r="G26" s="4" t="s">
        <v>78</v>
      </c>
      <c r="L26" t="str">
        <f t="shared" si="0"/>
        <v>FoodItem(item='Noodles', breakfast=False, lunch=True, dinner=False, nutrition=NutritionLevel.low)</v>
      </c>
      <c r="M26" s="4"/>
      <c r="N26" s="4"/>
      <c r="O26" t="str">
        <f t="shared" si="1"/>
        <v/>
      </c>
      <c r="P26" t="str">
        <f t="shared" ref="P26:P31" si="3">_xlfn.CONCAT("CoItem(item_type=CoItemType.daal, name='", J3, "')")</f>
        <v>CoItem(item_type=CoItemType.daal, name='Chana')</v>
      </c>
      <c r="R26" s="4"/>
      <c r="S26" s="4"/>
      <c r="T26" s="4"/>
    </row>
    <row r="27" spans="1:20" ht="15.75" customHeight="1" x14ac:dyDescent="0.2">
      <c r="A27" s="2" t="s">
        <v>53</v>
      </c>
      <c r="B27" s="4" t="s">
        <v>67</v>
      </c>
      <c r="C27" s="4" t="s">
        <v>66</v>
      </c>
      <c r="D27" s="4" t="s">
        <v>67</v>
      </c>
      <c r="E27" s="4" t="s">
        <v>67</v>
      </c>
      <c r="F27" s="4" t="s">
        <v>67</v>
      </c>
      <c r="G27" s="4" t="s">
        <v>78</v>
      </c>
      <c r="L27" t="str">
        <f t="shared" si="0"/>
        <v>FoodItem(item='Pasta', breakfast=False, lunch=True, dinner=False, nutrition=NutritionLevel.low)</v>
      </c>
      <c r="M27" s="4"/>
      <c r="N27" s="4"/>
      <c r="O27" t="str">
        <f t="shared" si="1"/>
        <v/>
      </c>
      <c r="P27" t="str">
        <f t="shared" si="3"/>
        <v>CoItem(item_type=CoItemType.daal, name='Adad')</v>
      </c>
      <c r="R27" s="4"/>
      <c r="S27" s="4"/>
      <c r="T27" s="4"/>
    </row>
    <row r="28" spans="1:20" ht="15.75" customHeight="1" x14ac:dyDescent="0.2">
      <c r="A28" s="1" t="s">
        <v>29</v>
      </c>
      <c r="B28" s="4" t="s">
        <v>67</v>
      </c>
      <c r="C28" s="4" t="s">
        <v>66</v>
      </c>
      <c r="D28" s="4" t="s">
        <v>66</v>
      </c>
      <c r="E28" s="4" t="s">
        <v>67</v>
      </c>
      <c r="F28" s="4" t="s">
        <v>67</v>
      </c>
      <c r="G28" s="4" t="s">
        <v>77</v>
      </c>
      <c r="L28" t="str">
        <f t="shared" si="0"/>
        <v>FoodItem(item='Pizza', breakfast=False, lunch=True, dinner=True, nutrition=NutritionLevel.medium)</v>
      </c>
      <c r="M28" s="4"/>
      <c r="N28" s="4"/>
      <c r="O28" t="str">
        <f t="shared" si="1"/>
        <v/>
      </c>
      <c r="P28" t="str">
        <f t="shared" si="3"/>
        <v>CoItem(item_type=CoItemType.daal, name='Mag')</v>
      </c>
      <c r="R28" s="4"/>
      <c r="S28" s="4"/>
      <c r="T28" s="4"/>
    </row>
    <row r="29" spans="1:20" ht="15.75" customHeight="1" x14ac:dyDescent="0.2">
      <c r="A29" s="1" t="s">
        <v>88</v>
      </c>
      <c r="B29" s="4" t="s">
        <v>67</v>
      </c>
      <c r="C29" s="4" t="s">
        <v>66</v>
      </c>
      <c r="D29" s="4" t="s">
        <v>66</v>
      </c>
      <c r="E29" s="4" t="s">
        <v>67</v>
      </c>
      <c r="F29" s="4" t="s">
        <v>67</v>
      </c>
      <c r="G29" s="4" t="s">
        <v>77</v>
      </c>
      <c r="L29" t="str">
        <f t="shared" si="0"/>
        <v>FoodItem(item='Pulav Kadhi', breakfast=False, lunch=True, dinner=True, nutrition=NutritionLevel.medium)</v>
      </c>
      <c r="O29" t="str">
        <f t="shared" si="1"/>
        <v/>
      </c>
      <c r="P29" t="str">
        <f t="shared" si="3"/>
        <v>CoItem(item_type=CoItemType.daal, name='Magni Daal')</v>
      </c>
      <c r="R29" s="4"/>
      <c r="S29" s="4"/>
      <c r="T29" s="4"/>
    </row>
    <row r="30" spans="1:20" ht="15.75" customHeight="1" x14ac:dyDescent="0.2">
      <c r="A30" s="1" t="s">
        <v>89</v>
      </c>
      <c r="B30" s="4" t="s">
        <v>67</v>
      </c>
      <c r="C30" s="4" t="s">
        <v>67</v>
      </c>
      <c r="D30" s="4" t="s">
        <v>66</v>
      </c>
      <c r="E30" s="4" t="s">
        <v>67</v>
      </c>
      <c r="F30" s="4" t="s">
        <v>67</v>
      </c>
      <c r="G30" s="4" t="s">
        <v>76</v>
      </c>
      <c r="L30" t="str">
        <f t="shared" si="0"/>
        <v>FoodItem(item='Khichadi Kadhi', breakfast=False, lunch=False, dinner=True, nutrition=NutritionLevel.high)</v>
      </c>
      <c r="O30" t="str">
        <f t="shared" si="1"/>
        <v/>
      </c>
      <c r="P30" t="str">
        <f t="shared" si="3"/>
        <v>CoItem(item_type=CoItemType.daal, name='Kadhi')</v>
      </c>
      <c r="R30" s="4"/>
      <c r="S30" s="4"/>
      <c r="T30" s="4"/>
    </row>
    <row r="31" spans="1:20" ht="15.75" customHeight="1" x14ac:dyDescent="0.2">
      <c r="A31" s="1" t="s">
        <v>30</v>
      </c>
      <c r="B31" s="4" t="s">
        <v>66</v>
      </c>
      <c r="C31" s="4" t="s">
        <v>67</v>
      </c>
      <c r="D31" s="4" t="s">
        <v>67</v>
      </c>
      <c r="E31" s="4" t="s">
        <v>67</v>
      </c>
      <c r="F31" s="4" t="s">
        <v>67</v>
      </c>
      <c r="G31" s="4" t="s">
        <v>78</v>
      </c>
      <c r="L31" t="str">
        <f t="shared" si="0"/>
        <v>FoodItem(item='Upma', breakfast=True, lunch=False, dinner=False, nutrition=NutritionLevel.low)</v>
      </c>
      <c r="O31" t="str">
        <f t="shared" si="1"/>
        <v/>
      </c>
      <c r="P31" t="str">
        <f t="shared" si="3"/>
        <v>CoItem(item_type=CoItemType.daal, name='Mix Daal')</v>
      </c>
      <c r="R31" s="4"/>
      <c r="S31" s="4"/>
      <c r="T31" s="4"/>
    </row>
    <row r="32" spans="1:20" ht="15.75" customHeight="1" x14ac:dyDescent="0.2">
      <c r="A32" s="2" t="s">
        <v>90</v>
      </c>
      <c r="B32" s="4" t="s">
        <v>66</v>
      </c>
      <c r="C32" s="4" t="s">
        <v>67</v>
      </c>
      <c r="D32" s="4" t="s">
        <v>67</v>
      </c>
      <c r="E32" s="4" t="s">
        <v>67</v>
      </c>
      <c r="F32" s="4" t="s">
        <v>67</v>
      </c>
      <c r="G32" s="4" t="s">
        <v>78</v>
      </c>
      <c r="L32" t="str">
        <f t="shared" si="0"/>
        <v>FoodItem(item='Bataka Paua', breakfast=True, lunch=False, dinner=False, nutrition=NutritionLevel.low)</v>
      </c>
      <c r="O32" t="str">
        <f t="shared" si="1"/>
        <v/>
      </c>
      <c r="P32" t="str">
        <f>_xlfn.CONCAT("CoItem(item_type=CoItemType.sweet, name='", K2, "')")</f>
        <v>CoItem(item_type=CoItemType.sweet, name='Shrikand')</v>
      </c>
      <c r="R32" s="4"/>
      <c r="S32" s="4"/>
      <c r="T32" s="4"/>
    </row>
    <row r="33" spans="1:20" ht="15.75" customHeight="1" x14ac:dyDescent="0.2">
      <c r="A33" s="2" t="s">
        <v>68</v>
      </c>
      <c r="B33" s="4" t="s">
        <v>67</v>
      </c>
      <c r="C33" s="4" t="s">
        <v>66</v>
      </c>
      <c r="D33" s="4" t="s">
        <v>66</v>
      </c>
      <c r="E33" s="4" t="s">
        <v>67</v>
      </c>
      <c r="F33" s="4" t="s">
        <v>67</v>
      </c>
      <c r="G33" s="4" t="s">
        <v>78</v>
      </c>
      <c r="L33" t="str">
        <f t="shared" si="0"/>
        <v>FoodItem(item='Lemon Rice', breakfast=False, lunch=True, dinner=True, nutrition=NutritionLevel.low)</v>
      </c>
      <c r="O33" t="str">
        <f t="shared" si="1"/>
        <v/>
      </c>
      <c r="P33" t="str">
        <f t="shared" ref="P33:P52" si="4">_xlfn.CONCAT("CoItem(item_type=CoItemType.sweet, name='", K3, "')")</f>
        <v>CoItem(item_type=CoItemType.sweet, name='Basudi')</v>
      </c>
      <c r="R33" s="4"/>
      <c r="S33" s="4"/>
      <c r="T33" s="4"/>
    </row>
    <row r="34" spans="1:20" ht="15.75" customHeight="1" x14ac:dyDescent="0.2">
      <c r="A34" s="1" t="s">
        <v>31</v>
      </c>
      <c r="B34" s="4" t="s">
        <v>67</v>
      </c>
      <c r="C34" s="4" t="s">
        <v>67</v>
      </c>
      <c r="D34" s="4" t="s">
        <v>66</v>
      </c>
      <c r="E34" s="4" t="s">
        <v>67</v>
      </c>
      <c r="F34" s="4" t="s">
        <v>67</v>
      </c>
      <c r="G34" s="4" t="s">
        <v>77</v>
      </c>
      <c r="L34" t="str">
        <f t="shared" si="0"/>
        <v>FoodItem(item='Samosa Chat', breakfast=False, lunch=False, dinner=True, nutrition=NutritionLevel.medium)</v>
      </c>
      <c r="O34" t="str">
        <f t="shared" si="1"/>
        <v/>
      </c>
      <c r="P34" t="str">
        <f t="shared" si="4"/>
        <v>CoItem(item_type=CoItemType.sweet, name='Dudhpak')</v>
      </c>
      <c r="R34" s="4"/>
      <c r="S34" s="4"/>
      <c r="T34" s="4"/>
    </row>
    <row r="35" spans="1:20" ht="15.75" customHeight="1" x14ac:dyDescent="0.2">
      <c r="A35" s="1" t="s">
        <v>32</v>
      </c>
      <c r="B35" s="4" t="s">
        <v>67</v>
      </c>
      <c r="C35" s="4" t="s">
        <v>66</v>
      </c>
      <c r="D35" s="4" t="s">
        <v>66</v>
      </c>
      <c r="E35" s="4" t="s">
        <v>67</v>
      </c>
      <c r="F35" s="4" t="s">
        <v>67</v>
      </c>
      <c r="G35" s="4" t="s">
        <v>77</v>
      </c>
      <c r="L35" t="str">
        <f t="shared" si="0"/>
        <v>FoodItem(item='Pani Puri', breakfast=False, lunch=True, dinner=True, nutrition=NutritionLevel.medium)</v>
      </c>
      <c r="O35" t="str">
        <f t="shared" si="1"/>
        <v/>
      </c>
      <c r="P35" t="str">
        <f t="shared" si="4"/>
        <v>CoItem(item_type=CoItemType.sweet, name='Khir')</v>
      </c>
      <c r="R35" s="4"/>
      <c r="S35" s="4"/>
      <c r="T35" s="4"/>
    </row>
    <row r="36" spans="1:20" ht="15.75" customHeight="1" x14ac:dyDescent="0.2">
      <c r="A36" s="1" t="s">
        <v>33</v>
      </c>
      <c r="B36" s="4" t="s">
        <v>67</v>
      </c>
      <c r="C36" s="4" t="s">
        <v>67</v>
      </c>
      <c r="D36" s="4" t="s">
        <v>66</v>
      </c>
      <c r="E36" s="4" t="s">
        <v>67</v>
      </c>
      <c r="F36" s="4" t="s">
        <v>67</v>
      </c>
      <c r="G36" s="4" t="s">
        <v>77</v>
      </c>
      <c r="L36" t="str">
        <f t="shared" si="0"/>
        <v>FoodItem(item='Bhel', breakfast=False, lunch=False, dinner=True, nutrition=NutritionLevel.medium)</v>
      </c>
      <c r="O36" t="str">
        <f t="shared" si="1"/>
        <v/>
      </c>
      <c r="P36" t="str">
        <f t="shared" si="4"/>
        <v>CoItem(item_type=CoItemType.sweet, name='Rasmalai')</v>
      </c>
      <c r="R36" s="4"/>
      <c r="S36" s="4"/>
      <c r="T36" s="4"/>
    </row>
    <row r="37" spans="1:20" ht="15.75" customHeight="1" x14ac:dyDescent="0.2">
      <c r="A37" s="1" t="s">
        <v>34</v>
      </c>
      <c r="B37" s="4" t="s">
        <v>67</v>
      </c>
      <c r="C37" s="4" t="s">
        <v>66</v>
      </c>
      <c r="D37" s="4" t="s">
        <v>66</v>
      </c>
      <c r="E37" s="4" t="s">
        <v>67</v>
      </c>
      <c r="F37" s="4" t="s">
        <v>67</v>
      </c>
      <c r="G37" s="4" t="s">
        <v>76</v>
      </c>
      <c r="L37" t="str">
        <f t="shared" si="0"/>
        <v>FoodItem(item='Mexican Bhel', breakfast=False, lunch=True, dinner=True, nutrition=NutritionLevel.high)</v>
      </c>
      <c r="O37" t="str">
        <f t="shared" si="1"/>
        <v/>
      </c>
      <c r="P37" t="str">
        <f t="shared" si="4"/>
        <v>CoItem(item_type=CoItemType.sweet, name='Rasgula')</v>
      </c>
      <c r="R37" s="4"/>
      <c r="S37" s="4"/>
      <c r="T37" s="4"/>
    </row>
    <row r="38" spans="1:20" ht="15.75" customHeight="1" x14ac:dyDescent="0.2">
      <c r="A38" s="2" t="s">
        <v>55</v>
      </c>
      <c r="B38" s="4" t="s">
        <v>67</v>
      </c>
      <c r="C38" s="4" t="s">
        <v>67</v>
      </c>
      <c r="D38" s="4" t="s">
        <v>66</v>
      </c>
      <c r="E38" s="4" t="s">
        <v>67</v>
      </c>
      <c r="F38" s="4" t="s">
        <v>67</v>
      </c>
      <c r="G38" s="4" t="s">
        <v>77</v>
      </c>
      <c r="L38" t="str">
        <f t="shared" si="0"/>
        <v>FoodItem(item='Sev Usal', breakfast=False, lunch=False, dinner=True, nutrition=NutritionLevel.medium)</v>
      </c>
      <c r="O38" t="str">
        <f t="shared" si="1"/>
        <v/>
      </c>
      <c r="P38" t="str">
        <f t="shared" si="4"/>
        <v>CoItem(item_type=CoItemType.sweet, name='Gulab Jambu')</v>
      </c>
      <c r="R38" s="4"/>
      <c r="S38" s="4"/>
      <c r="T38" s="4"/>
    </row>
    <row r="39" spans="1:20" ht="15.75" customHeight="1" x14ac:dyDescent="0.2">
      <c r="A39" s="1" t="s">
        <v>91</v>
      </c>
      <c r="B39" s="4" t="s">
        <v>67</v>
      </c>
      <c r="C39" s="4" t="s">
        <v>67</v>
      </c>
      <c r="D39" s="4" t="s">
        <v>66</v>
      </c>
      <c r="E39" s="4" t="s">
        <v>67</v>
      </c>
      <c r="F39" s="4" t="s">
        <v>67</v>
      </c>
      <c r="G39" s="4" t="s">
        <v>77</v>
      </c>
      <c r="L39" t="str">
        <f t="shared" si="0"/>
        <v>FoodItem(item='Ragda Patties', breakfast=False, lunch=False, dinner=True, nutrition=NutritionLevel.medium)</v>
      </c>
      <c r="O39" t="str">
        <f t="shared" si="1"/>
        <v/>
      </c>
      <c r="P39" t="str">
        <f t="shared" si="4"/>
        <v>CoItem(item_type=CoItemType.sweet, name='Ras')</v>
      </c>
      <c r="R39" s="4"/>
      <c r="S39" s="4"/>
      <c r="T39" s="4"/>
    </row>
    <row r="40" spans="1:20" ht="15.75" customHeight="1" x14ac:dyDescent="0.2">
      <c r="A40" s="2" t="s">
        <v>92</v>
      </c>
      <c r="B40" s="4" t="s">
        <v>67</v>
      </c>
      <c r="C40" s="4" t="s">
        <v>67</v>
      </c>
      <c r="D40" s="4" t="s">
        <v>66</v>
      </c>
      <c r="E40" s="4" t="s">
        <v>67</v>
      </c>
      <c r="F40" s="4" t="s">
        <v>67</v>
      </c>
      <c r="G40" s="4" t="s">
        <v>77</v>
      </c>
      <c r="L40" t="str">
        <f t="shared" si="0"/>
        <v>FoodItem(item='Dahi Sev Puri', breakfast=False, lunch=False, dinner=True, nutrition=NutritionLevel.medium)</v>
      </c>
      <c r="O40" t="str">
        <f t="shared" si="1"/>
        <v/>
      </c>
      <c r="P40" t="str">
        <f t="shared" si="4"/>
        <v>CoItem(item_type=CoItemType.sweet, name='Ghau no Shiro')</v>
      </c>
      <c r="R40" s="4"/>
      <c r="S40" s="4"/>
      <c r="T40" s="4"/>
    </row>
    <row r="41" spans="1:20" ht="15.75" customHeight="1" x14ac:dyDescent="0.2">
      <c r="A41" s="1" t="s">
        <v>35</v>
      </c>
      <c r="B41" s="4" t="s">
        <v>67</v>
      </c>
      <c r="C41" s="4" t="s">
        <v>66</v>
      </c>
      <c r="D41" s="4" t="s">
        <v>66</v>
      </c>
      <c r="E41" s="4" t="s">
        <v>67</v>
      </c>
      <c r="F41" s="4" t="s">
        <v>67</v>
      </c>
      <c r="G41" s="4" t="s">
        <v>77</v>
      </c>
      <c r="L41" t="str">
        <f t="shared" si="0"/>
        <v>FoodItem(item='Puff', breakfast=False, lunch=True, dinner=True, nutrition=NutritionLevel.medium)</v>
      </c>
      <c r="O41" t="str">
        <f t="shared" si="1"/>
        <v/>
      </c>
      <c r="P41" t="str">
        <f t="shared" si="4"/>
        <v>CoItem(item_type=CoItemType.sweet, name='Gajar no Halvo')</v>
      </c>
      <c r="R41" s="4"/>
      <c r="S41" s="4"/>
      <c r="T41" s="4"/>
    </row>
    <row r="42" spans="1:20" ht="15.75" customHeight="1" x14ac:dyDescent="0.2">
      <c r="A42" s="2" t="s">
        <v>69</v>
      </c>
      <c r="B42" s="4" t="s">
        <v>67</v>
      </c>
      <c r="C42" s="4" t="s">
        <v>66</v>
      </c>
      <c r="D42" s="4" t="s">
        <v>66</v>
      </c>
      <c r="E42" s="4" t="s">
        <v>67</v>
      </c>
      <c r="F42" s="4" t="s">
        <v>67</v>
      </c>
      <c r="G42" s="4" t="s">
        <v>77</v>
      </c>
      <c r="L42" t="str">
        <f t="shared" si="0"/>
        <v>FoodItem(item='Dhebra', breakfast=False, lunch=True, dinner=True, nutrition=NutritionLevel.medium)</v>
      </c>
      <c r="O42" t="str">
        <f t="shared" si="1"/>
        <v/>
      </c>
      <c r="P42" t="str">
        <f t="shared" si="4"/>
        <v>CoItem(item_type=CoItemType.sweet, name='Dudhi no Halvo')</v>
      </c>
      <c r="R42" s="4"/>
      <c r="S42" s="4"/>
      <c r="T42" s="4"/>
    </row>
    <row r="43" spans="1:20" ht="15.75" customHeight="1" x14ac:dyDescent="0.2">
      <c r="A43" s="2" t="s">
        <v>59</v>
      </c>
      <c r="B43" s="4" t="s">
        <v>67</v>
      </c>
      <c r="C43" s="4" t="s">
        <v>67</v>
      </c>
      <c r="D43" s="4" t="s">
        <v>66</v>
      </c>
      <c r="E43" s="4" t="s">
        <v>67</v>
      </c>
      <c r="F43" s="4" t="s">
        <v>67</v>
      </c>
      <c r="G43" s="4" t="s">
        <v>78</v>
      </c>
      <c r="L43" t="str">
        <f t="shared" si="0"/>
        <v>FoodItem(item='Bhajiya', breakfast=False, lunch=False, dinner=True, nutrition=NutritionLevel.low)</v>
      </c>
      <c r="O43" t="str">
        <f t="shared" si="1"/>
        <v/>
      </c>
      <c r="P43" t="str">
        <f t="shared" si="4"/>
        <v>CoItem(item_type=CoItemType.sweet, name='Soji no Shiro')</v>
      </c>
      <c r="R43" s="4"/>
      <c r="S43" s="4"/>
      <c r="T43" s="4"/>
    </row>
    <row r="44" spans="1:20" ht="15.75" customHeight="1" x14ac:dyDescent="0.2">
      <c r="A44" s="2" t="s">
        <v>60</v>
      </c>
      <c r="B44" s="4" t="s">
        <v>67</v>
      </c>
      <c r="C44" s="4" t="s">
        <v>67</v>
      </c>
      <c r="D44" s="4" t="s">
        <v>66</v>
      </c>
      <c r="E44" s="4" t="s">
        <v>67</v>
      </c>
      <c r="F44" s="4" t="s">
        <v>67</v>
      </c>
      <c r="G44" s="4" t="s">
        <v>78</v>
      </c>
      <c r="L44" t="str">
        <f t="shared" si="0"/>
        <v>FoodItem(item='Gota', breakfast=False, lunch=False, dinner=True, nutrition=NutritionLevel.low)</v>
      </c>
      <c r="O44" t="str">
        <f t="shared" si="1"/>
        <v/>
      </c>
      <c r="P44" t="str">
        <f t="shared" si="4"/>
        <v>CoItem(item_type=CoItemType.sweet, name='Mag ni Daal no Shiro')</v>
      </c>
      <c r="R44" s="4"/>
      <c r="S44" s="4"/>
      <c r="T44" s="4"/>
    </row>
    <row r="45" spans="1:20" ht="15.75" customHeight="1" x14ac:dyDescent="0.2">
      <c r="A45" s="2" t="s">
        <v>61</v>
      </c>
      <c r="B45" s="4" t="s">
        <v>67</v>
      </c>
      <c r="C45" s="4" t="s">
        <v>67</v>
      </c>
      <c r="D45" s="4" t="s">
        <v>66</v>
      </c>
      <c r="E45" s="4" t="s">
        <v>67</v>
      </c>
      <c r="F45" s="4" t="s">
        <v>67</v>
      </c>
      <c r="G45" s="4" t="s">
        <v>77</v>
      </c>
      <c r="L45" t="str">
        <f t="shared" si="0"/>
        <v>FoodItem(item='Vada Sambhar', breakfast=False, lunch=False, dinner=True, nutrition=NutritionLevel.medium)</v>
      </c>
      <c r="O45" t="str">
        <f t="shared" si="1"/>
        <v/>
      </c>
      <c r="P45" t="str">
        <f t="shared" si="4"/>
        <v>CoItem(item_type=CoItemType.sweet, name='Rajagra no Shiro')</v>
      </c>
      <c r="R45" s="4"/>
      <c r="S45" s="4"/>
      <c r="T45" s="4"/>
    </row>
    <row r="46" spans="1:20" ht="12.75" x14ac:dyDescent="0.2">
      <c r="A46" s="2" t="s">
        <v>62</v>
      </c>
      <c r="B46" s="4" t="s">
        <v>67</v>
      </c>
      <c r="C46" s="4" t="s">
        <v>66</v>
      </c>
      <c r="D46" s="4" t="s">
        <v>66</v>
      </c>
      <c r="E46" s="4" t="s">
        <v>67</v>
      </c>
      <c r="F46" s="4" t="s">
        <v>67</v>
      </c>
      <c r="G46" s="4" t="s">
        <v>78</v>
      </c>
      <c r="J46" s="2"/>
      <c r="K46" s="2"/>
      <c r="L46" t="str">
        <f t="shared" si="0"/>
        <v>FoodItem(item='Dal Vada', breakfast=False, lunch=True, dinner=True, nutrition=NutritionLevel.low)</v>
      </c>
      <c r="O46" t="str">
        <f t="shared" si="1"/>
        <v/>
      </c>
      <c r="R46" s="4"/>
      <c r="S46" s="4"/>
      <c r="T46" s="4"/>
    </row>
    <row r="47" spans="1:20" ht="12.75" x14ac:dyDescent="0.2">
      <c r="A47" s="2" t="s">
        <v>63</v>
      </c>
      <c r="B47" s="4" t="s">
        <v>67</v>
      </c>
      <c r="C47" s="4" t="s">
        <v>66</v>
      </c>
      <c r="D47" s="4" t="s">
        <v>66</v>
      </c>
      <c r="E47" s="4" t="s">
        <v>67</v>
      </c>
      <c r="F47" s="4" t="s">
        <v>67</v>
      </c>
      <c r="G47" s="4" t="s">
        <v>77</v>
      </c>
      <c r="J47" s="2"/>
      <c r="K47" s="2"/>
      <c r="L47" t="str">
        <f t="shared" si="0"/>
        <v>FoodItem(item='Dahi Vada', breakfast=False, lunch=True, dinner=True, nutrition=NutritionLevel.medium)</v>
      </c>
      <c r="O47" t="str">
        <f t="shared" si="1"/>
        <v/>
      </c>
      <c r="R47" s="4"/>
      <c r="S47" s="4"/>
      <c r="T47" s="4"/>
    </row>
    <row r="48" spans="1:20" ht="12.75" x14ac:dyDescent="0.2">
      <c r="A48" s="2" t="s">
        <v>93</v>
      </c>
      <c r="B48" s="4" t="s">
        <v>67</v>
      </c>
      <c r="C48" s="4" t="s">
        <v>67</v>
      </c>
      <c r="D48" s="4" t="s">
        <v>66</v>
      </c>
      <c r="E48" s="4" t="s">
        <v>66</v>
      </c>
      <c r="F48" s="4" t="s">
        <v>67</v>
      </c>
      <c r="G48" s="4" t="s">
        <v>76</v>
      </c>
      <c r="J48" s="2"/>
      <c r="K48" s="2"/>
      <c r="L48" t="str">
        <f t="shared" si="0"/>
        <v>FoodItem(item='Puran-Poli Shaak Kadhi', breakfast=False, lunch=False, dinner=True, nutrition=NutritionLevel.high)</v>
      </c>
      <c r="O48" t="str">
        <f t="shared" si="1"/>
        <v>Puran-Poli Shaak Kadhi</v>
      </c>
      <c r="R48" s="4"/>
      <c r="S48" s="4"/>
      <c r="T48" s="4"/>
    </row>
    <row r="49" spans="1:20" ht="12.75" x14ac:dyDescent="0.2">
      <c r="A49" s="2" t="s">
        <v>72</v>
      </c>
      <c r="B49" s="4" t="s">
        <v>66</v>
      </c>
      <c r="C49" s="4" t="s">
        <v>67</v>
      </c>
      <c r="D49" s="4" t="s">
        <v>67</v>
      </c>
      <c r="E49" s="4" t="s">
        <v>67</v>
      </c>
      <c r="F49" s="4" t="s">
        <v>67</v>
      </c>
      <c r="G49" s="4" t="s">
        <v>78</v>
      </c>
      <c r="L49" t="str">
        <f t="shared" si="0"/>
        <v>FoodItem(item='Pancakes', breakfast=True, lunch=False, dinner=False, nutrition=NutritionLevel.low)</v>
      </c>
      <c r="O49" t="str">
        <f t="shared" si="1"/>
        <v/>
      </c>
      <c r="R49" s="4"/>
      <c r="S49" s="4"/>
      <c r="T49" s="4"/>
    </row>
    <row r="50" spans="1:20" ht="12.75" x14ac:dyDescent="0.2">
      <c r="A50" s="2" t="s">
        <v>73</v>
      </c>
      <c r="B50" s="4" t="s">
        <v>66</v>
      </c>
      <c r="C50" s="4" t="s">
        <v>67</v>
      </c>
      <c r="D50" s="4" t="s">
        <v>67</v>
      </c>
      <c r="E50" s="4" t="s">
        <v>67</v>
      </c>
      <c r="F50" s="4" t="s">
        <v>67</v>
      </c>
      <c r="G50" s="4" t="s">
        <v>78</v>
      </c>
      <c r="L50" t="str">
        <f t="shared" si="0"/>
        <v>FoodItem(item='Waffles', breakfast=True, lunch=False, dinner=False, nutrition=NutritionLevel.low)</v>
      </c>
      <c r="O50" t="str">
        <f t="shared" si="1"/>
        <v/>
      </c>
      <c r="R50" s="4"/>
      <c r="S50" s="4"/>
      <c r="T50" s="4"/>
    </row>
    <row r="51" spans="1:20" ht="12.75" x14ac:dyDescent="0.2">
      <c r="A51" s="2" t="s">
        <v>74</v>
      </c>
      <c r="B51" s="4" t="s">
        <v>66</v>
      </c>
      <c r="C51" s="4" t="s">
        <v>67</v>
      </c>
      <c r="D51" s="4" t="s">
        <v>67</v>
      </c>
      <c r="E51" s="4" t="s">
        <v>67</v>
      </c>
      <c r="F51" s="4" t="s">
        <v>67</v>
      </c>
      <c r="G51" s="4" t="s">
        <v>77</v>
      </c>
      <c r="L51" t="str">
        <f t="shared" si="0"/>
        <v>FoodItem(item='Milk-Cereal', breakfast=True, lunch=False, dinner=False, nutrition=NutritionLevel.medium)</v>
      </c>
      <c r="O51" t="str">
        <f t="shared" si="1"/>
        <v/>
      </c>
      <c r="R51" s="4"/>
      <c r="S51" s="4"/>
      <c r="T51" s="4"/>
    </row>
    <row r="52" spans="1:20" ht="12.75" x14ac:dyDescent="0.2">
      <c r="A52" s="2" t="s">
        <v>79</v>
      </c>
      <c r="B52" s="4" t="s">
        <v>66</v>
      </c>
      <c r="C52" s="4" t="s">
        <v>66</v>
      </c>
      <c r="D52" s="4" t="s">
        <v>66</v>
      </c>
      <c r="E52" s="4" t="s">
        <v>67</v>
      </c>
      <c r="F52" s="4" t="s">
        <v>67</v>
      </c>
      <c r="G52" s="4" t="s">
        <v>76</v>
      </c>
      <c r="L52" t="str">
        <f t="shared" si="0"/>
        <v>FoodItem(item='Quinoa', breakfast=True, lunch=True, dinner=True, nutrition=NutritionLevel.high)</v>
      </c>
      <c r="O52" t="str">
        <f t="shared" si="1"/>
        <v/>
      </c>
      <c r="R52" s="4"/>
      <c r="S52" s="4"/>
      <c r="T52" s="4"/>
    </row>
    <row r="53" spans="1:20" ht="12.75" x14ac:dyDescent="0.2">
      <c r="A53" s="2" t="s">
        <v>98</v>
      </c>
      <c r="B53" s="4" t="s">
        <v>67</v>
      </c>
      <c r="C53" s="4" t="s">
        <v>66</v>
      </c>
      <c r="D53" s="4" t="s">
        <v>66</v>
      </c>
      <c r="E53" s="4" t="s">
        <v>66</v>
      </c>
      <c r="F53" s="4" t="s">
        <v>67</v>
      </c>
      <c r="G53" s="4" t="s">
        <v>77</v>
      </c>
      <c r="L53" t="str">
        <f t="shared" si="0"/>
        <v>FoodItem(item='Paratha Shaak', breakfast=False, lunch=True, dinner=True, nutrition=NutritionLevel.medium)</v>
      </c>
      <c r="O53" t="str">
        <f t="shared" si="1"/>
        <v>Paratha Shaak</v>
      </c>
    </row>
    <row r="54" spans="1:20" ht="12.75" x14ac:dyDescent="0.2">
      <c r="A54" s="2" t="s">
        <v>100</v>
      </c>
      <c r="B54" s="4" t="s">
        <v>67</v>
      </c>
      <c r="C54" s="4" t="s">
        <v>66</v>
      </c>
      <c r="D54" s="4" t="s">
        <v>66</v>
      </c>
      <c r="E54" s="4" t="s">
        <v>66</v>
      </c>
      <c r="F54" s="4" t="s">
        <v>67</v>
      </c>
      <c r="G54" s="4" t="s">
        <v>77</v>
      </c>
      <c r="L54" t="str">
        <f t="shared" si="0"/>
        <v>FoodItem(item='Shrikand Puri Shaak Kadhi', breakfast=False, lunch=True, dinner=True, nutrition=NutritionLevel.medium)</v>
      </c>
      <c r="O54" t="str">
        <f t="shared" si="1"/>
        <v>Shrikand Puri Shaak Kadhi</v>
      </c>
    </row>
    <row r="55" spans="1:20" ht="12.75" x14ac:dyDescent="0.2"/>
    <row r="56" spans="1:20" ht="12.75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27FF-15BB-4DB1-BFDF-639B1C005072}">
  <dimension ref="A1:I78"/>
  <sheetViews>
    <sheetView workbookViewId="0">
      <selection activeCell="I7" sqref="I7"/>
    </sheetView>
  </sheetViews>
  <sheetFormatPr defaultRowHeight="12.75" x14ac:dyDescent="0.2"/>
  <cols>
    <col min="1" max="1" width="20" bestFit="1" customWidth="1"/>
    <col min="2" max="2" width="16" bestFit="1" customWidth="1"/>
    <col min="3" max="3" width="10" bestFit="1" customWidth="1"/>
    <col min="8" max="8" width="16" bestFit="1" customWidth="1"/>
    <col min="9" max="9" width="10.42578125" bestFit="1" customWidth="1"/>
  </cols>
  <sheetData>
    <row r="1" spans="1:9" x14ac:dyDescent="0.2">
      <c r="B1" t="s">
        <v>37</v>
      </c>
      <c r="C1" t="s">
        <v>38</v>
      </c>
      <c r="H1" s="5" t="s">
        <v>37</v>
      </c>
      <c r="I1" s="5" t="s">
        <v>38</v>
      </c>
    </row>
    <row r="2" spans="1:9" x14ac:dyDescent="0.2">
      <c r="A2" t="s">
        <v>82</v>
      </c>
      <c r="B2" s="1" t="s">
        <v>0</v>
      </c>
      <c r="C2" s="1" t="s">
        <v>1</v>
      </c>
      <c r="H2" s="1" t="s">
        <v>0</v>
      </c>
      <c r="I2" s="1" t="s">
        <v>1</v>
      </c>
    </row>
    <row r="3" spans="1:9" x14ac:dyDescent="0.2">
      <c r="B3" s="2" t="s">
        <v>2</v>
      </c>
      <c r="C3" s="2" t="s">
        <v>3</v>
      </c>
      <c r="H3" s="2" t="s">
        <v>2</v>
      </c>
      <c r="I3" s="2" t="s">
        <v>3</v>
      </c>
    </row>
    <row r="4" spans="1:9" x14ac:dyDescent="0.2">
      <c r="B4" s="2" t="s">
        <v>4</v>
      </c>
      <c r="C4" s="2" t="s">
        <v>51</v>
      </c>
      <c r="H4" s="2" t="s">
        <v>4</v>
      </c>
      <c r="I4" s="2" t="s">
        <v>5</v>
      </c>
    </row>
    <row r="5" spans="1:9" x14ac:dyDescent="0.2">
      <c r="B5" s="2" t="s">
        <v>6</v>
      </c>
      <c r="C5" s="2" t="s">
        <v>50</v>
      </c>
      <c r="H5" s="2" t="s">
        <v>6</v>
      </c>
      <c r="I5" s="2" t="s">
        <v>51</v>
      </c>
    </row>
    <row r="6" spans="1:9" x14ac:dyDescent="0.2">
      <c r="B6" s="2" t="s">
        <v>39</v>
      </c>
      <c r="C6" s="1" t="s">
        <v>10</v>
      </c>
      <c r="H6" s="2" t="s">
        <v>39</v>
      </c>
      <c r="I6" s="2" t="s">
        <v>99</v>
      </c>
    </row>
    <row r="7" spans="1:9" x14ac:dyDescent="0.2">
      <c r="B7" s="1" t="s">
        <v>9</v>
      </c>
      <c r="C7" s="2" t="s">
        <v>52</v>
      </c>
      <c r="H7" s="1" t="s">
        <v>9</v>
      </c>
      <c r="I7" s="1" t="s">
        <v>10</v>
      </c>
    </row>
    <row r="8" spans="1:9" x14ac:dyDescent="0.2">
      <c r="B8" s="1" t="s">
        <v>12</v>
      </c>
      <c r="H8" s="1" t="s">
        <v>12</v>
      </c>
      <c r="I8" s="2" t="s">
        <v>52</v>
      </c>
    </row>
    <row r="9" spans="1:9" x14ac:dyDescent="0.2">
      <c r="B9" s="1" t="s">
        <v>14</v>
      </c>
      <c r="H9" s="1" t="s">
        <v>14</v>
      </c>
      <c r="I9" s="2" t="s">
        <v>96</v>
      </c>
    </row>
    <row r="10" spans="1:9" x14ac:dyDescent="0.2">
      <c r="B10" s="1" t="s">
        <v>16</v>
      </c>
      <c r="H10" s="1" t="s">
        <v>16</v>
      </c>
      <c r="I10" s="2"/>
    </row>
    <row r="11" spans="1:9" x14ac:dyDescent="0.2">
      <c r="B11" s="2" t="s">
        <v>40</v>
      </c>
      <c r="H11" s="2" t="s">
        <v>40</v>
      </c>
    </row>
    <row r="12" spans="1:9" x14ac:dyDescent="0.2">
      <c r="B12" s="1" t="s">
        <v>18</v>
      </c>
      <c r="H12" s="1" t="s">
        <v>18</v>
      </c>
    </row>
    <row r="13" spans="1:9" x14ac:dyDescent="0.2">
      <c r="B13" s="1" t="s">
        <v>19</v>
      </c>
      <c r="H13" s="1" t="s">
        <v>19</v>
      </c>
    </row>
    <row r="14" spans="1:9" x14ac:dyDescent="0.2">
      <c r="B14" s="2" t="s">
        <v>95</v>
      </c>
      <c r="H14" s="2" t="s">
        <v>95</v>
      </c>
    </row>
    <row r="15" spans="1:9" x14ac:dyDescent="0.2">
      <c r="B15" s="2" t="s">
        <v>42</v>
      </c>
      <c r="H15" s="2" t="s">
        <v>42</v>
      </c>
    </row>
    <row r="16" spans="1:9" x14ac:dyDescent="0.2">
      <c r="B16" s="2" t="s">
        <v>43</v>
      </c>
      <c r="H16" s="2" t="s">
        <v>43</v>
      </c>
    </row>
    <row r="17" spans="1:8" x14ac:dyDescent="0.2">
      <c r="B17" s="2" t="s">
        <v>44</v>
      </c>
      <c r="H17" s="2" t="s">
        <v>44</v>
      </c>
    </row>
    <row r="18" spans="1:8" x14ac:dyDescent="0.2">
      <c r="B18" s="2" t="s">
        <v>45</v>
      </c>
      <c r="H18" s="2" t="s">
        <v>45</v>
      </c>
    </row>
    <row r="19" spans="1:8" x14ac:dyDescent="0.2">
      <c r="A19" t="s">
        <v>80</v>
      </c>
      <c r="B19" s="1" t="s">
        <v>0</v>
      </c>
      <c r="C19" t="s">
        <v>94</v>
      </c>
      <c r="H19" s="1" t="s">
        <v>26</v>
      </c>
    </row>
    <row r="20" spans="1:8" x14ac:dyDescent="0.2">
      <c r="B20" s="2" t="s">
        <v>2</v>
      </c>
      <c r="H20" s="2" t="s">
        <v>46</v>
      </c>
    </row>
    <row r="21" spans="1:8" x14ac:dyDescent="0.2">
      <c r="B21" s="2" t="s">
        <v>4</v>
      </c>
      <c r="H21" s="2" t="s">
        <v>47</v>
      </c>
    </row>
    <row r="22" spans="1:8" x14ac:dyDescent="0.2">
      <c r="B22" s="2" t="s">
        <v>6</v>
      </c>
      <c r="H22" s="2" t="s">
        <v>48</v>
      </c>
    </row>
    <row r="23" spans="1:8" x14ac:dyDescent="0.2">
      <c r="B23" s="2" t="s">
        <v>39</v>
      </c>
      <c r="H23" s="2" t="s">
        <v>49</v>
      </c>
    </row>
    <row r="24" spans="1:8" x14ac:dyDescent="0.2">
      <c r="B24" s="1" t="s">
        <v>9</v>
      </c>
      <c r="H24" s="2" t="s">
        <v>97</v>
      </c>
    </row>
    <row r="25" spans="1:8" x14ac:dyDescent="0.2">
      <c r="B25" s="1" t="s">
        <v>12</v>
      </c>
      <c r="H25" s="2" t="s">
        <v>99</v>
      </c>
    </row>
    <row r="26" spans="1:8" x14ac:dyDescent="0.2">
      <c r="B26" s="1" t="s">
        <v>14</v>
      </c>
    </row>
    <row r="27" spans="1:8" x14ac:dyDescent="0.2">
      <c r="B27" s="1" t="s">
        <v>16</v>
      </c>
    </row>
    <row r="28" spans="1:8" x14ac:dyDescent="0.2">
      <c r="B28" s="2" t="s">
        <v>40</v>
      </c>
    </row>
    <row r="29" spans="1:8" x14ac:dyDescent="0.2">
      <c r="B29" s="1" t="s">
        <v>18</v>
      </c>
    </row>
    <row r="30" spans="1:8" x14ac:dyDescent="0.2">
      <c r="B30" s="1" t="s">
        <v>19</v>
      </c>
    </row>
    <row r="31" spans="1:8" x14ac:dyDescent="0.2">
      <c r="B31" s="2" t="s">
        <v>95</v>
      </c>
    </row>
    <row r="32" spans="1:8" x14ac:dyDescent="0.2">
      <c r="B32" s="2" t="s">
        <v>42</v>
      </c>
    </row>
    <row r="33" spans="1:3" x14ac:dyDescent="0.2">
      <c r="B33" s="2" t="s">
        <v>43</v>
      </c>
    </row>
    <row r="34" spans="1:3" x14ac:dyDescent="0.2">
      <c r="B34" s="2" t="s">
        <v>44</v>
      </c>
    </row>
    <row r="35" spans="1:3" x14ac:dyDescent="0.2">
      <c r="B35" s="2" t="s">
        <v>45</v>
      </c>
    </row>
    <row r="36" spans="1:3" x14ac:dyDescent="0.2">
      <c r="B36" s="1"/>
    </row>
    <row r="37" spans="1:3" x14ac:dyDescent="0.2">
      <c r="B37" s="2"/>
    </row>
    <row r="38" spans="1:3" x14ac:dyDescent="0.2">
      <c r="B38" s="2"/>
    </row>
    <row r="39" spans="1:3" x14ac:dyDescent="0.2">
      <c r="B39" s="2"/>
    </row>
    <row r="40" spans="1:3" x14ac:dyDescent="0.2">
      <c r="B40" s="2"/>
    </row>
    <row r="41" spans="1:3" x14ac:dyDescent="0.2">
      <c r="A41" t="s">
        <v>81</v>
      </c>
      <c r="B41" s="2" t="s">
        <v>39</v>
      </c>
      <c r="C41" s="2" t="s">
        <v>5</v>
      </c>
    </row>
    <row r="42" spans="1:3" x14ac:dyDescent="0.2">
      <c r="B42" s="1" t="s">
        <v>9</v>
      </c>
    </row>
    <row r="43" spans="1:3" x14ac:dyDescent="0.2">
      <c r="B43" s="2" t="s">
        <v>95</v>
      </c>
    </row>
    <row r="44" spans="1:3" x14ac:dyDescent="0.2">
      <c r="B44" s="2" t="s">
        <v>42</v>
      </c>
    </row>
    <row r="45" spans="1:3" x14ac:dyDescent="0.2">
      <c r="A45" t="s">
        <v>83</v>
      </c>
      <c r="B45" s="2" t="s">
        <v>45</v>
      </c>
      <c r="C45" s="2" t="s">
        <v>52</v>
      </c>
    </row>
    <row r="46" spans="1:3" x14ac:dyDescent="0.2">
      <c r="B46" s="1" t="s">
        <v>26</v>
      </c>
      <c r="C46" s="2" t="s">
        <v>96</v>
      </c>
    </row>
    <row r="47" spans="1:3" x14ac:dyDescent="0.2">
      <c r="B47" s="2" t="s">
        <v>46</v>
      </c>
    </row>
    <row r="48" spans="1:3" x14ac:dyDescent="0.2">
      <c r="B48" s="2" t="s">
        <v>47</v>
      </c>
    </row>
    <row r="49" spans="1:3" x14ac:dyDescent="0.2">
      <c r="B49" s="2" t="s">
        <v>48</v>
      </c>
    </row>
    <row r="50" spans="1:3" x14ac:dyDescent="0.2">
      <c r="B50" s="2" t="s">
        <v>49</v>
      </c>
    </row>
    <row r="51" spans="1:3" x14ac:dyDescent="0.2">
      <c r="A51" t="s">
        <v>93</v>
      </c>
      <c r="B51" s="1" t="s">
        <v>0</v>
      </c>
      <c r="C51" t="s">
        <v>94</v>
      </c>
    </row>
    <row r="52" spans="1:3" x14ac:dyDescent="0.2">
      <c r="B52" s="2" t="s">
        <v>2</v>
      </c>
    </row>
    <row r="53" spans="1:3" x14ac:dyDescent="0.2">
      <c r="B53" s="2" t="s">
        <v>4</v>
      </c>
    </row>
    <row r="54" spans="1:3" x14ac:dyDescent="0.2">
      <c r="B54" s="2" t="s">
        <v>6</v>
      </c>
    </row>
    <row r="55" spans="1:3" x14ac:dyDescent="0.2">
      <c r="B55" s="1" t="s">
        <v>18</v>
      </c>
    </row>
    <row r="56" spans="1:3" x14ac:dyDescent="0.2">
      <c r="A56" t="s">
        <v>98</v>
      </c>
      <c r="B56" s="1" t="s">
        <v>0</v>
      </c>
      <c r="C56" t="s">
        <v>94</v>
      </c>
    </row>
    <row r="57" spans="1:3" x14ac:dyDescent="0.2">
      <c r="B57" s="2" t="s">
        <v>2</v>
      </c>
    </row>
    <row r="58" spans="1:3" x14ac:dyDescent="0.2">
      <c r="B58" s="2" t="s">
        <v>4</v>
      </c>
    </row>
    <row r="59" spans="1:3" x14ac:dyDescent="0.2">
      <c r="B59" s="2" t="s">
        <v>6</v>
      </c>
    </row>
    <row r="60" spans="1:3" x14ac:dyDescent="0.2">
      <c r="B60" s="2" t="s">
        <v>39</v>
      </c>
    </row>
    <row r="61" spans="1:3" x14ac:dyDescent="0.2">
      <c r="B61" s="1" t="s">
        <v>9</v>
      </c>
    </row>
    <row r="62" spans="1:3" x14ac:dyDescent="0.2">
      <c r="B62" s="1" t="s">
        <v>12</v>
      </c>
    </row>
    <row r="63" spans="1:3" x14ac:dyDescent="0.2">
      <c r="B63" s="1" t="s">
        <v>14</v>
      </c>
    </row>
    <row r="64" spans="1:3" x14ac:dyDescent="0.2">
      <c r="B64" s="1" t="s">
        <v>16</v>
      </c>
    </row>
    <row r="65" spans="2:2" x14ac:dyDescent="0.2">
      <c r="B65" s="2" t="s">
        <v>40</v>
      </c>
    </row>
    <row r="66" spans="2:2" x14ac:dyDescent="0.2">
      <c r="B66" s="1" t="s">
        <v>18</v>
      </c>
    </row>
    <row r="67" spans="2:2" x14ac:dyDescent="0.2">
      <c r="B67" s="1" t="s">
        <v>19</v>
      </c>
    </row>
    <row r="68" spans="2:2" x14ac:dyDescent="0.2">
      <c r="B68" s="2" t="s">
        <v>95</v>
      </c>
    </row>
    <row r="69" spans="2:2" x14ac:dyDescent="0.2">
      <c r="B69" s="2" t="s">
        <v>42</v>
      </c>
    </row>
    <row r="70" spans="2:2" x14ac:dyDescent="0.2">
      <c r="B70" s="2" t="s">
        <v>43</v>
      </c>
    </row>
    <row r="71" spans="2:2" x14ac:dyDescent="0.2">
      <c r="B71" s="2" t="s">
        <v>44</v>
      </c>
    </row>
    <row r="72" spans="2:2" x14ac:dyDescent="0.2">
      <c r="B72" s="2" t="s">
        <v>45</v>
      </c>
    </row>
    <row r="73" spans="2:2" x14ac:dyDescent="0.2">
      <c r="B73" s="1" t="s">
        <v>26</v>
      </c>
    </row>
    <row r="74" spans="2:2" x14ac:dyDescent="0.2">
      <c r="B74" s="2" t="s">
        <v>46</v>
      </c>
    </row>
    <row r="75" spans="2:2" x14ac:dyDescent="0.2">
      <c r="B75" s="2" t="s">
        <v>47</v>
      </c>
    </row>
    <row r="76" spans="2:2" x14ac:dyDescent="0.2">
      <c r="B76" s="2" t="s">
        <v>48</v>
      </c>
    </row>
    <row r="77" spans="2:2" x14ac:dyDescent="0.2">
      <c r="B77" s="2" t="s">
        <v>49</v>
      </c>
    </row>
    <row r="78" spans="2:2" x14ac:dyDescent="0.2">
      <c r="B78" s="2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Parjanya Brahmachari</cp:lastModifiedBy>
  <dcterms:modified xsi:type="dcterms:W3CDTF">2019-06-09T01:19:22Z</dcterms:modified>
</cp:coreProperties>
</file>