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ocuments\GitHub\-DCS-Dragon-Arena-System\report\"/>
    </mc:Choice>
  </mc:AlternateContent>
  <bookViews>
    <workbookView xWindow="0" yWindow="0" windowWidth="21570" windowHeight="75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C65" i="1" s="1"/>
  <c r="H22" i="1"/>
  <c r="C64" i="1" s="1"/>
  <c r="G22" i="1"/>
  <c r="F22" i="1"/>
  <c r="E22" i="1"/>
  <c r="C63" i="1" s="1"/>
  <c r="B30" i="1"/>
  <c r="C34" i="1" s="1"/>
  <c r="H30" i="1" l="1"/>
  <c r="G30" i="1"/>
  <c r="F30" i="1"/>
  <c r="E30" i="1"/>
  <c r="D30" i="1"/>
  <c r="C36" i="1" s="1"/>
  <c r="C30" i="1"/>
  <c r="C35" i="1" s="1"/>
</calcChain>
</file>

<file path=xl/sharedStrings.xml><?xml version="1.0" encoding="utf-8"?>
<sst xmlns="http://schemas.openxmlformats.org/spreadsheetml/2006/main" count="52" uniqueCount="38">
  <si>
    <t>Main</t>
  </si>
  <si>
    <t>Send</t>
  </si>
  <si>
    <t>Received</t>
  </si>
  <si>
    <t>F received</t>
  </si>
  <si>
    <t>disc. Helpers</t>
  </si>
  <si>
    <t>at. Backup</t>
  </si>
  <si>
    <t>failed backup</t>
  </si>
  <si>
    <t>runtime</t>
  </si>
  <si>
    <t>2m 4s</t>
  </si>
  <si>
    <t>3m 26s</t>
  </si>
  <si>
    <t>2m 10s</t>
  </si>
  <si>
    <t>Helper</t>
  </si>
  <si>
    <t>Clients</t>
  </si>
  <si>
    <t>Clients end</t>
  </si>
  <si>
    <t>F Send Client</t>
  </si>
  <si>
    <t>F Send Server</t>
  </si>
  <si>
    <t>F Received</t>
  </si>
  <si>
    <t>Changerequest</t>
  </si>
  <si>
    <t>Run time</t>
  </si>
  <si>
    <t>1m 51 s</t>
  </si>
  <si>
    <t>1m 56</t>
  </si>
  <si>
    <t>3m 18s</t>
  </si>
  <si>
    <t>3m 19s</t>
  </si>
  <si>
    <t>3m 20s</t>
  </si>
  <si>
    <t>2m 30s</t>
  </si>
  <si>
    <t>2m</t>
  </si>
  <si>
    <t>Median</t>
  </si>
  <si>
    <t>Total messages sent</t>
  </si>
  <si>
    <t>Messages received</t>
  </si>
  <si>
    <t>Messages sent to client</t>
  </si>
  <si>
    <t>Messages sent to server</t>
  </si>
  <si>
    <t>Messages failed to send</t>
  </si>
  <si>
    <t>Messages failed to sent</t>
  </si>
  <si>
    <t>Failed to sent</t>
  </si>
  <si>
    <t>Helper #1</t>
  </si>
  <si>
    <t>Helper #2</t>
  </si>
  <si>
    <t>Helper #3</t>
  </si>
  <si>
    <t>Helper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</si>
</sst>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1" xfId="0" applyFont="1" applyBorder="1"/>
    <xf numFmtId="164" fontId="0" fillId="0" borderId="0" xfId="0" applyNumberFormat="1"/>
    <xf numFmtId="0" fontId="0" fillId="0" borderId="2" xfId="0" applyFont="1" applyBorder="1"/>
    <xf numFmtId="0" fontId="0" fillId="0" borderId="2" xfId="0" applyNumberFormat="1" applyFont="1" applyBorder="1"/>
    <xf numFmtId="0" fontId="1" fillId="2" borderId="0" xfId="0" applyFont="1" applyFill="1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</a:t>
            </a:r>
            <a:r>
              <a:rPr lang="en-US" baseline="0"/>
              <a:t> Server Messages per Testrun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Sheet1!$B$24</c:f>
              <c:strCache>
                <c:ptCount val="1"/>
                <c:pt idx="0">
                  <c:v>Total messages sent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Sheet1!$B$25:$B$28</c:f>
              <c:numCache>
                <c:formatCode>General</c:formatCode>
                <c:ptCount val="4"/>
                <c:pt idx="0">
                  <c:v>809</c:v>
                </c:pt>
                <c:pt idx="1">
                  <c:v>835</c:v>
                </c:pt>
                <c:pt idx="2">
                  <c:v>994</c:v>
                </c:pt>
                <c:pt idx="3">
                  <c:v>1207</c:v>
                </c:pt>
              </c:numCache>
            </c:numRef>
          </c:val>
        </c:ser>
        <c:ser>
          <c:idx val="2"/>
          <c:order val="1"/>
          <c:tx>
            <c:strRef>
              <c:f>Sheet1!$C$24</c:f>
              <c:strCache>
                <c:ptCount val="1"/>
                <c:pt idx="0">
                  <c:v>Messages received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Sheet1!$C$25:$C$28</c:f>
              <c:numCache>
                <c:formatCode>General</c:formatCode>
                <c:ptCount val="4"/>
                <c:pt idx="0">
                  <c:v>1570</c:v>
                </c:pt>
                <c:pt idx="1">
                  <c:v>1616</c:v>
                </c:pt>
                <c:pt idx="2">
                  <c:v>1843</c:v>
                </c:pt>
                <c:pt idx="3">
                  <c:v>2345</c:v>
                </c:pt>
              </c:numCache>
            </c:numRef>
          </c:val>
        </c:ser>
        <c:ser>
          <c:idx val="3"/>
          <c:order val="2"/>
          <c:tx>
            <c:strRef>
              <c:f>Sheet1!$D$24</c:f>
              <c:strCache>
                <c:ptCount val="1"/>
                <c:pt idx="0">
                  <c:v>Messages failed to sent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Sheet1!$D$25:$D$28</c:f>
              <c:numCache>
                <c:formatCode>General</c:formatCode>
                <c:ptCount val="4"/>
                <c:pt idx="0">
                  <c:v>35</c:v>
                </c:pt>
                <c:pt idx="1">
                  <c:v>22</c:v>
                </c:pt>
                <c:pt idx="2">
                  <c:v>22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84936"/>
        <c:axId val="108785328"/>
      </c:barChart>
      <c:catAx>
        <c:axId val="108784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5328"/>
        <c:crosses val="autoZero"/>
        <c:auto val="1"/>
        <c:lblAlgn val="ctr"/>
        <c:lblOffset val="100"/>
        <c:noMultiLvlLbl val="0"/>
      </c:catAx>
      <c:valAx>
        <c:axId val="1087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 Server Messages</a:t>
            </a:r>
          </a:p>
        </c:rich>
      </c:tx>
      <c:layout>
        <c:manualLayout>
          <c:xMode val="edge"/>
          <c:yMode val="edge"/>
          <c:x val="0.251159667541557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Sheet1!$B$34:$B$36</c:f>
              <c:strCache>
                <c:ptCount val="3"/>
                <c:pt idx="0">
                  <c:v>Send</c:v>
                </c:pt>
                <c:pt idx="1">
                  <c:v>Received</c:v>
                </c:pt>
                <c:pt idx="2">
                  <c:v>Failed to sent</c:v>
                </c:pt>
              </c:strCache>
            </c:strRef>
          </c:cat>
          <c:val>
            <c:numRef>
              <c:f>Sheet1!$C$34:$C$36</c:f>
              <c:numCache>
                <c:formatCode>General</c:formatCode>
                <c:ptCount val="3"/>
                <c:pt idx="0">
                  <c:v>822</c:v>
                </c:pt>
                <c:pt idx="1">
                  <c:v>1593</c:v>
                </c:pt>
                <c:pt idx="2">
                  <c:v>28.5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Helper Servers Messages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Sheet1!$B$63:$B$65</c:f>
              <c:strCache>
                <c:ptCount val="3"/>
                <c:pt idx="0">
                  <c:v>Send</c:v>
                </c:pt>
                <c:pt idx="1">
                  <c:v>Received</c:v>
                </c:pt>
                <c:pt idx="2">
                  <c:v>Failed to sent</c:v>
                </c:pt>
              </c:strCache>
            </c:strRef>
          </c:cat>
          <c:val>
            <c:numRef>
              <c:f>Sheet1!$C$63:$C$65</c:f>
              <c:numCache>
                <c:formatCode>General</c:formatCode>
                <c:ptCount val="3"/>
                <c:pt idx="0">
                  <c:v>389</c:v>
                </c:pt>
                <c:pt idx="1">
                  <c:v>453.5</c:v>
                </c:pt>
                <c:pt idx="2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Helper</a:t>
            </a:r>
            <a:r>
              <a:rPr lang="en-US" baseline="0"/>
              <a:t> Server Messages per Testrun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Sheet1!$F$10</c:f>
              <c:strCache>
                <c:ptCount val="1"/>
                <c:pt idx="0">
                  <c:v>Messages sent to client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Sheet1!$F$11:$F$20</c:f>
              <c:numCache>
                <c:formatCode>General</c:formatCode>
                <c:ptCount val="10"/>
                <c:pt idx="0">
                  <c:v>113</c:v>
                </c:pt>
                <c:pt idx="1">
                  <c:v>157</c:v>
                </c:pt>
                <c:pt idx="2">
                  <c:v>239</c:v>
                </c:pt>
                <c:pt idx="3">
                  <c:v>241</c:v>
                </c:pt>
                <c:pt idx="4">
                  <c:v>302</c:v>
                </c:pt>
                <c:pt idx="5">
                  <c:v>308</c:v>
                </c:pt>
                <c:pt idx="6">
                  <c:v>331</c:v>
                </c:pt>
                <c:pt idx="7">
                  <c:v>409</c:v>
                </c:pt>
                <c:pt idx="8">
                  <c:v>424</c:v>
                </c:pt>
                <c:pt idx="9">
                  <c:v>1222</c:v>
                </c:pt>
              </c:numCache>
            </c:numRef>
          </c:val>
        </c:ser>
        <c:ser>
          <c:idx val="2"/>
          <c:order val="1"/>
          <c:tx>
            <c:strRef>
              <c:f>Sheet1!$G$10</c:f>
              <c:strCache>
                <c:ptCount val="1"/>
                <c:pt idx="0">
                  <c:v>Messages sent to server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Sheet1!$G$11:$G$20</c:f>
              <c:numCache>
                <c:formatCode>General</c:formatCode>
                <c:ptCount val="10"/>
                <c:pt idx="0">
                  <c:v>204</c:v>
                </c:pt>
                <c:pt idx="1">
                  <c:v>304</c:v>
                </c:pt>
                <c:pt idx="2">
                  <c:v>459</c:v>
                </c:pt>
                <c:pt idx="3">
                  <c:v>478</c:v>
                </c:pt>
                <c:pt idx="4">
                  <c:v>559</c:v>
                </c:pt>
                <c:pt idx="5">
                  <c:v>614</c:v>
                </c:pt>
                <c:pt idx="6">
                  <c:v>780</c:v>
                </c:pt>
                <c:pt idx="7">
                  <c:v>763</c:v>
                </c:pt>
                <c:pt idx="8">
                  <c:v>783</c:v>
                </c:pt>
                <c:pt idx="9">
                  <c:v>2382</c:v>
                </c:pt>
              </c:numCache>
            </c:numRef>
          </c:val>
        </c:ser>
        <c:ser>
          <c:idx val="0"/>
          <c:order val="2"/>
          <c:tx>
            <c:strRef>
              <c:f>Sheet1!$E$10</c:f>
              <c:strCache>
                <c:ptCount val="1"/>
                <c:pt idx="0">
                  <c:v>Total messages 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Sheet1!$E$11:$E$20</c:f>
              <c:numCache>
                <c:formatCode>General</c:formatCode>
                <c:ptCount val="10"/>
                <c:pt idx="0">
                  <c:v>317</c:v>
                </c:pt>
                <c:pt idx="1">
                  <c:v>461</c:v>
                </c:pt>
                <c:pt idx="2">
                  <c:v>689</c:v>
                </c:pt>
                <c:pt idx="3">
                  <c:v>720</c:v>
                </c:pt>
                <c:pt idx="4">
                  <c:v>902</c:v>
                </c:pt>
                <c:pt idx="5">
                  <c:v>921</c:v>
                </c:pt>
                <c:pt idx="6">
                  <c:v>1108</c:v>
                </c:pt>
                <c:pt idx="7">
                  <c:v>1169</c:v>
                </c:pt>
                <c:pt idx="8">
                  <c:v>1202</c:v>
                </c:pt>
                <c:pt idx="9">
                  <c:v>3559</c:v>
                </c:pt>
              </c:numCache>
            </c:numRef>
          </c:val>
        </c:ser>
        <c:ser>
          <c:idx val="3"/>
          <c:order val="3"/>
          <c:tx>
            <c:strRef>
              <c:f>Sheet1!$H$10</c:f>
              <c:strCache>
                <c:ptCount val="1"/>
                <c:pt idx="0">
                  <c:v>Messages received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Sheet1!$H$11:$H$20</c:f>
              <c:numCache>
                <c:formatCode>General</c:formatCode>
                <c:ptCount val="10"/>
                <c:pt idx="0">
                  <c:v>395</c:v>
                </c:pt>
                <c:pt idx="1">
                  <c:v>512</c:v>
                </c:pt>
                <c:pt idx="2">
                  <c:v>782</c:v>
                </c:pt>
                <c:pt idx="3">
                  <c:v>751</c:v>
                </c:pt>
                <c:pt idx="4">
                  <c:v>952</c:v>
                </c:pt>
                <c:pt idx="5">
                  <c:v>983</c:v>
                </c:pt>
                <c:pt idx="6">
                  <c:v>1286</c:v>
                </c:pt>
                <c:pt idx="7">
                  <c:v>1426</c:v>
                </c:pt>
                <c:pt idx="8">
                  <c:v>1404</c:v>
                </c:pt>
                <c:pt idx="9">
                  <c:v>3757</c:v>
                </c:pt>
              </c:numCache>
            </c:numRef>
          </c:val>
        </c:ser>
        <c:ser>
          <c:idx val="4"/>
          <c:order val="4"/>
          <c:tx>
            <c:strRef>
              <c:f>Sheet1!$I$10</c:f>
              <c:strCache>
                <c:ptCount val="1"/>
                <c:pt idx="0">
                  <c:v>Messages failed to send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Sheet1!$I$11:$I$20</c:f>
              <c:numCache>
                <c:formatCode>General</c:formatCode>
                <c:ptCount val="10"/>
                <c:pt idx="0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586880"/>
        <c:axId val="268590800"/>
      </c:barChart>
      <c:catAx>
        <c:axId val="26858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90800"/>
        <c:crosses val="autoZero"/>
        <c:auto val="1"/>
        <c:lblAlgn val="ctr"/>
        <c:lblOffset val="100"/>
        <c:noMultiLvlLbl val="0"/>
      </c:catAx>
      <c:valAx>
        <c:axId val="2685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8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Sheet1!$C$77</c:f>
              <c:strCache>
                <c:ptCount val="1"/>
                <c:pt idx="0">
                  <c:v>Helper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Sheet1!$C$78:$C$84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Sheet1!$D$77</c:f>
              <c:strCache>
                <c:ptCount val="1"/>
                <c:pt idx="0">
                  <c:v>Clients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Sheet1!$D$78:$D$84</c:f>
              <c:numCache>
                <c:formatCode>General</c:formatCode>
                <c:ptCount val="7"/>
                <c:pt idx="0">
                  <c:v>56</c:v>
                </c:pt>
                <c:pt idx="1">
                  <c:v>66</c:v>
                </c:pt>
                <c:pt idx="2">
                  <c:v>41</c:v>
                </c:pt>
                <c:pt idx="3">
                  <c:v>26</c:v>
                </c:pt>
                <c:pt idx="4">
                  <c:v>30</c:v>
                </c:pt>
                <c:pt idx="5">
                  <c:v>41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60056"/>
        <c:axId val="95156920"/>
      </c:barChart>
      <c:catAx>
        <c:axId val="95160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56920"/>
        <c:crosses val="autoZero"/>
        <c:auto val="1"/>
        <c:lblAlgn val="ctr"/>
        <c:lblOffset val="100"/>
        <c:noMultiLvlLbl val="0"/>
      </c:catAx>
      <c:valAx>
        <c:axId val="9515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6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- Helper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Sheet1!$C$91</c:f>
              <c:strCache>
                <c:ptCount val="1"/>
                <c:pt idx="0">
                  <c:v>Helper #1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Sheet1!$C$92:$C$94</c:f>
              <c:numCache>
                <c:formatCode>General</c:formatCode>
                <c:ptCount val="3"/>
                <c:pt idx="0">
                  <c:v>41</c:v>
                </c:pt>
                <c:pt idx="1">
                  <c:v>56</c:v>
                </c:pt>
                <c:pt idx="2">
                  <c:v>100</c:v>
                </c:pt>
              </c:numCache>
            </c:numRef>
          </c:val>
        </c:ser>
        <c:ser>
          <c:idx val="2"/>
          <c:order val="1"/>
          <c:tx>
            <c:strRef>
              <c:f>Sheet1!$D$91</c:f>
              <c:strCache>
                <c:ptCount val="1"/>
                <c:pt idx="0">
                  <c:v>Helper #2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Sheet1!$D$92:$D$94</c:f>
              <c:numCache>
                <c:formatCode>General</c:formatCode>
                <c:ptCount val="3"/>
                <c:pt idx="0">
                  <c:v>26</c:v>
                </c:pt>
                <c:pt idx="1">
                  <c:v>66</c:v>
                </c:pt>
              </c:numCache>
            </c:numRef>
          </c:val>
        </c:ser>
        <c:ser>
          <c:idx val="3"/>
          <c:order val="2"/>
          <c:tx>
            <c:strRef>
              <c:f>Sheet1!$E$91</c:f>
              <c:strCache>
                <c:ptCount val="1"/>
                <c:pt idx="0">
                  <c:v>Helper #3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Sheet1!$E$92:$E$94</c:f>
              <c:numCache>
                <c:formatCode>General</c:formatCode>
                <c:ptCount val="3"/>
                <c:pt idx="0">
                  <c:v>30</c:v>
                </c:pt>
              </c:numCache>
            </c:numRef>
          </c:val>
        </c:ser>
        <c:ser>
          <c:idx val="4"/>
          <c:order val="3"/>
          <c:tx>
            <c:strRef>
              <c:f>Sheet1!$F$91</c:f>
              <c:strCache>
                <c:ptCount val="1"/>
                <c:pt idx="0">
                  <c:v>Helper #4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Sheet1!$F$92:$F$94</c:f>
              <c:numCache>
                <c:formatCode>General</c:formatCode>
                <c:ptCount val="3"/>
                <c:pt idx="0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619992"/>
        <c:axId val="269973784"/>
      </c:barChart>
      <c:catAx>
        <c:axId val="333619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73784"/>
        <c:crosses val="autoZero"/>
        <c:auto val="1"/>
        <c:lblAlgn val="ctr"/>
        <c:lblOffset val="100"/>
        <c:noMultiLvlLbl val="0"/>
      </c:catAx>
      <c:valAx>
        <c:axId val="26997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1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37</xdr:row>
      <xdr:rowOff>14287</xdr:rowOff>
    </xdr:from>
    <xdr:to>
      <xdr:col>26</xdr:col>
      <xdr:colOff>590550</xdr:colOff>
      <xdr:row>57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109537</xdr:colOff>
      <xdr:row>36</xdr:row>
      <xdr:rowOff>119062</xdr:rowOff>
    </xdr:from>
    <xdr:to>
      <xdr:col>14</xdr:col>
      <xdr:colOff>452437</xdr:colOff>
      <xdr:row>51</xdr:row>
      <xdr:rowOff>4762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157162</xdr:colOff>
      <xdr:row>55</xdr:row>
      <xdr:rowOff>176212</xdr:rowOff>
    </xdr:from>
    <xdr:to>
      <xdr:col>14</xdr:col>
      <xdr:colOff>500062</xdr:colOff>
      <xdr:row>70</xdr:row>
      <xdr:rowOff>61912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247649</xdr:colOff>
      <xdr:row>8</xdr:row>
      <xdr:rowOff>166687</xdr:rowOff>
    </xdr:from>
    <xdr:to>
      <xdr:col>29</xdr:col>
      <xdr:colOff>142875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695325</xdr:colOff>
      <xdr:row>73</xdr:row>
      <xdr:rowOff>119062</xdr:rowOff>
    </xdr:from>
    <xdr:to>
      <xdr:col>15</xdr:col>
      <xdr:colOff>428625</xdr:colOff>
      <xdr:row>88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533400</xdr:colOff>
      <xdr:row>90</xdr:row>
      <xdr:rowOff>176212</xdr:rowOff>
    </xdr:from>
    <xdr:to>
      <xdr:col>16</xdr:col>
      <xdr:colOff>571500</xdr:colOff>
      <xdr:row>105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4:I30" totalsRowShown="0">
  <autoFilter ref="A24:I30"/>
  <sortState ref="A25:J31">
    <sortCondition ref="C24:C31"/>
  </sortState>
  <tableColumns count="9">
    <tableColumn id="1" name="Main"/>
    <tableColumn id="2" name="Total messages sent"/>
    <tableColumn id="3" name="Messages received"/>
    <tableColumn id="4" name="Messages failed to sent"/>
    <tableColumn id="5" name="F received"/>
    <tableColumn id="6" name="disc. Helpers"/>
    <tableColumn id="7" name="at. Backup"/>
    <tableColumn id="9" name="failed backup"/>
    <tableColumn id="10" name="runtim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0:N22" totalsRowShown="0">
  <autoFilter ref="A10:N22"/>
  <sortState ref="A11:O22">
    <sortCondition ref="F10:F22"/>
  </sortState>
  <tableColumns count="14">
    <tableColumn id="1" name="Main" dataDxfId="6"/>
    <tableColumn id="2" name="Helper"/>
    <tableColumn id="3" name="Clients"/>
    <tableColumn id="4" name="Clients end"/>
    <tableColumn id="14" name="Total messages sent"/>
    <tableColumn id="5" name="Messages sent to client"/>
    <tableColumn id="6" name="Messages sent to server"/>
    <tableColumn id="7" name="Messages received"/>
    <tableColumn id="8" name="Messages failed to send"/>
    <tableColumn id="9" name="F Send Client"/>
    <tableColumn id="10" name="F Send Server"/>
    <tableColumn id="11" name="F Received"/>
    <tableColumn id="12" name="Changerequest"/>
    <tableColumn id="13" name="Run tim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77:D87" totalsRowShown="0" headerRowDxfId="0" dataDxfId="1" tableBorderDxfId="5">
  <autoFilter ref="B77:D87"/>
  <sortState ref="C78:E87">
    <sortCondition ref="C77:C87"/>
  </sortState>
  <tableColumns count="3">
    <tableColumn id="1" name="Main" dataDxfId="4"/>
    <tableColumn id="2" name="Helper" dataDxfId="3"/>
    <tableColumn id="3" name="Clients" dataDxfId="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91:F94" totalsRowShown="0">
  <autoFilter ref="B91:F94"/>
  <sortState ref="B92:F94">
    <sortCondition ref="B91:B94"/>
  </sortState>
  <tableColumns count="5">
    <tableColumn id="5" name="Helper"/>
    <tableColumn id="1" name="Helper #1"/>
    <tableColumn id="2" name="Helper #2"/>
    <tableColumn id="3" name="Helper #3"/>
    <tableColumn id="4" name="Helper #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N94"/>
  <sheetViews>
    <sheetView tabSelected="1" topLeftCell="A79" zoomScaleNormal="100" workbookViewId="0">
      <selection activeCell="D101" sqref="D101"/>
    </sheetView>
  </sheetViews>
  <sheetFormatPr defaultRowHeight="15" x14ac:dyDescent="0.25"/>
  <cols>
    <col min="2" max="2" width="19.5703125" customWidth="1"/>
    <col min="3" max="3" width="20.28515625" customWidth="1"/>
    <col min="4" max="4" width="18.5703125" customWidth="1"/>
    <col min="5" max="5" width="13.28515625" customWidth="1"/>
    <col min="6" max="6" width="13.7109375" customWidth="1"/>
    <col min="7" max="7" width="14.42578125" customWidth="1"/>
    <col min="8" max="8" width="12.140625" customWidth="1"/>
    <col min="9" max="9" width="14" customWidth="1"/>
    <col min="10" max="10" width="0.140625" hidden="1" customWidth="1"/>
    <col min="11" max="11" width="12.7109375" hidden="1" customWidth="1"/>
    <col min="12" max="12" width="0.140625" hidden="1" customWidth="1"/>
    <col min="13" max="13" width="11.140625" hidden="1" customWidth="1"/>
  </cols>
  <sheetData>
    <row r="10" spans="1:14" x14ac:dyDescent="0.25">
      <c r="A10" t="s">
        <v>0</v>
      </c>
      <c r="B10" t="s">
        <v>11</v>
      </c>
      <c r="C10" t="s">
        <v>12</v>
      </c>
      <c r="D10" t="s">
        <v>13</v>
      </c>
      <c r="E10" t="s">
        <v>27</v>
      </c>
      <c r="F10" t="s">
        <v>29</v>
      </c>
      <c r="G10" t="s">
        <v>30</v>
      </c>
      <c r="H10" t="s">
        <v>28</v>
      </c>
      <c r="I10" t="s">
        <v>31</v>
      </c>
      <c r="J10" t="s">
        <v>14</v>
      </c>
      <c r="K10" t="s">
        <v>15</v>
      </c>
      <c r="L10" t="s">
        <v>16</v>
      </c>
      <c r="M10" t="s">
        <v>17</v>
      </c>
      <c r="N10" t="s">
        <v>18</v>
      </c>
    </row>
    <row r="11" spans="1:14" x14ac:dyDescent="0.25">
      <c r="A11">
        <v>2</v>
      </c>
      <c r="B11">
        <v>3</v>
      </c>
      <c r="C11">
        <v>30</v>
      </c>
      <c r="D11">
        <v>12</v>
      </c>
      <c r="E11">
        <v>317</v>
      </c>
      <c r="F11">
        <v>113</v>
      </c>
      <c r="G11">
        <v>204</v>
      </c>
      <c r="H11">
        <v>395</v>
      </c>
      <c r="I11">
        <v>1</v>
      </c>
      <c r="N11" t="s">
        <v>22</v>
      </c>
    </row>
    <row r="12" spans="1:14" x14ac:dyDescent="0.25">
      <c r="A12">
        <v>2</v>
      </c>
      <c r="B12">
        <v>2</v>
      </c>
      <c r="C12">
        <v>26</v>
      </c>
      <c r="D12">
        <v>6</v>
      </c>
      <c r="E12">
        <v>461</v>
      </c>
      <c r="F12">
        <v>157</v>
      </c>
      <c r="G12">
        <v>304</v>
      </c>
      <c r="H12">
        <v>512</v>
      </c>
      <c r="N12" t="s">
        <v>21</v>
      </c>
    </row>
    <row r="13" spans="1:14" x14ac:dyDescent="0.25">
      <c r="A13">
        <v>2</v>
      </c>
      <c r="B13">
        <v>4</v>
      </c>
      <c r="C13">
        <v>41</v>
      </c>
      <c r="D13">
        <v>13</v>
      </c>
      <c r="E13">
        <v>689</v>
      </c>
      <c r="F13">
        <v>239</v>
      </c>
      <c r="G13">
        <v>459</v>
      </c>
      <c r="H13">
        <v>782</v>
      </c>
      <c r="N13" t="s">
        <v>23</v>
      </c>
    </row>
    <row r="14" spans="1:14" x14ac:dyDescent="0.25">
      <c r="A14">
        <v>4</v>
      </c>
      <c r="B14">
        <v>2</v>
      </c>
      <c r="E14">
        <v>720</v>
      </c>
      <c r="F14">
        <v>241</v>
      </c>
      <c r="G14">
        <v>478</v>
      </c>
      <c r="H14">
        <v>751</v>
      </c>
    </row>
    <row r="15" spans="1:14" x14ac:dyDescent="0.25">
      <c r="A15" s="1">
        <v>4</v>
      </c>
      <c r="B15">
        <v>3</v>
      </c>
      <c r="E15">
        <v>902</v>
      </c>
      <c r="F15">
        <v>302</v>
      </c>
      <c r="G15">
        <v>559</v>
      </c>
      <c r="H15">
        <v>952</v>
      </c>
    </row>
    <row r="16" spans="1:14" x14ac:dyDescent="0.25">
      <c r="A16">
        <v>2</v>
      </c>
      <c r="B16">
        <v>1</v>
      </c>
      <c r="C16">
        <v>41</v>
      </c>
      <c r="D16">
        <v>8</v>
      </c>
      <c r="E16">
        <v>921</v>
      </c>
      <c r="F16">
        <v>308</v>
      </c>
      <c r="G16">
        <v>614</v>
      </c>
      <c r="H16">
        <v>983</v>
      </c>
      <c r="N16" t="s">
        <v>21</v>
      </c>
    </row>
    <row r="17" spans="1:14" x14ac:dyDescent="0.25">
      <c r="A17">
        <v>4</v>
      </c>
      <c r="B17">
        <v>1</v>
      </c>
      <c r="E17">
        <v>1108</v>
      </c>
      <c r="F17">
        <v>331</v>
      </c>
      <c r="G17">
        <v>780</v>
      </c>
      <c r="H17">
        <v>1286</v>
      </c>
    </row>
    <row r="18" spans="1:14" x14ac:dyDescent="0.25">
      <c r="A18">
        <v>1</v>
      </c>
      <c r="B18">
        <v>2</v>
      </c>
      <c r="C18">
        <v>66</v>
      </c>
      <c r="D18">
        <v>18</v>
      </c>
      <c r="E18">
        <v>1169</v>
      </c>
      <c r="F18">
        <v>409</v>
      </c>
      <c r="G18">
        <v>763</v>
      </c>
      <c r="H18">
        <v>1426</v>
      </c>
      <c r="I18">
        <v>1</v>
      </c>
      <c r="J18">
        <v>1</v>
      </c>
      <c r="K18">
        <v>0</v>
      </c>
      <c r="L18">
        <v>0</v>
      </c>
      <c r="M18">
        <v>0</v>
      </c>
      <c r="N18" t="s">
        <v>20</v>
      </c>
    </row>
    <row r="19" spans="1:14" x14ac:dyDescent="0.25">
      <c r="A19">
        <v>1</v>
      </c>
      <c r="B19">
        <v>1</v>
      </c>
      <c r="C19">
        <v>56</v>
      </c>
      <c r="D19">
        <v>13</v>
      </c>
      <c r="E19">
        <v>1202</v>
      </c>
      <c r="F19">
        <v>424</v>
      </c>
      <c r="G19">
        <v>783</v>
      </c>
      <c r="H19">
        <v>1404</v>
      </c>
      <c r="I19">
        <v>4</v>
      </c>
      <c r="J19">
        <v>4</v>
      </c>
      <c r="K19">
        <v>0</v>
      </c>
      <c r="L19">
        <v>0</v>
      </c>
      <c r="M19">
        <v>0</v>
      </c>
      <c r="N19" s="3" t="s">
        <v>19</v>
      </c>
    </row>
    <row r="20" spans="1:14" x14ac:dyDescent="0.25">
      <c r="A20">
        <v>3</v>
      </c>
      <c r="B20">
        <v>1</v>
      </c>
      <c r="C20">
        <v>100</v>
      </c>
      <c r="D20">
        <v>3</v>
      </c>
      <c r="E20">
        <v>3559</v>
      </c>
      <c r="F20">
        <v>1222</v>
      </c>
      <c r="G20">
        <v>2382</v>
      </c>
      <c r="H20">
        <v>3757</v>
      </c>
      <c r="I20">
        <v>2</v>
      </c>
      <c r="N20" t="s">
        <v>24</v>
      </c>
    </row>
    <row r="21" spans="1:14" x14ac:dyDescent="0.25">
      <c r="A21" s="1"/>
    </row>
    <row r="22" spans="1:14" x14ac:dyDescent="0.25">
      <c r="A22" s="1" t="s">
        <v>26</v>
      </c>
      <c r="E22">
        <f xml:space="preserve"> MEDIAN(E6:E12)</f>
        <v>389</v>
      </c>
      <c r="F22">
        <f xml:space="preserve"> MEDIAN(F6:F12)</f>
        <v>135</v>
      </c>
      <c r="G22">
        <f xml:space="preserve"> MEDIAN(G6:G12)</f>
        <v>254</v>
      </c>
      <c r="H22">
        <f xml:space="preserve"> MEDIAN(H6:H12)</f>
        <v>453.5</v>
      </c>
      <c r="I22">
        <f xml:space="preserve"> MEDIAN(I6:I12)</f>
        <v>1</v>
      </c>
    </row>
    <row r="24" spans="1:14" x14ac:dyDescent="0.25">
      <c r="A24" t="s">
        <v>0</v>
      </c>
      <c r="B24" t="s">
        <v>27</v>
      </c>
      <c r="C24" t="s">
        <v>28</v>
      </c>
      <c r="D24" t="s">
        <v>32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</row>
    <row r="25" spans="1:14" x14ac:dyDescent="0.25">
      <c r="A25">
        <v>2</v>
      </c>
      <c r="B25">
        <v>809</v>
      </c>
      <c r="C25">
        <v>1570</v>
      </c>
      <c r="D25">
        <v>35</v>
      </c>
      <c r="E25">
        <v>0</v>
      </c>
      <c r="F25">
        <v>0</v>
      </c>
      <c r="G25">
        <v>0</v>
      </c>
      <c r="H25">
        <v>0</v>
      </c>
      <c r="I25" t="s">
        <v>9</v>
      </c>
    </row>
    <row r="26" spans="1:14" x14ac:dyDescent="0.25">
      <c r="A26">
        <v>1</v>
      </c>
      <c r="B26">
        <v>835</v>
      </c>
      <c r="C26">
        <v>1616</v>
      </c>
      <c r="D26">
        <v>22</v>
      </c>
      <c r="E26">
        <v>0</v>
      </c>
      <c r="F26">
        <v>0</v>
      </c>
      <c r="G26">
        <v>0</v>
      </c>
      <c r="H26">
        <v>0</v>
      </c>
      <c r="I26" t="s">
        <v>8</v>
      </c>
    </row>
    <row r="27" spans="1:14" x14ac:dyDescent="0.25">
      <c r="A27">
        <v>4</v>
      </c>
      <c r="B27">
        <v>994</v>
      </c>
      <c r="C27">
        <v>1843</v>
      </c>
      <c r="D27">
        <v>22</v>
      </c>
      <c r="E27">
        <v>0</v>
      </c>
      <c r="F27">
        <v>0</v>
      </c>
      <c r="G27">
        <v>0</v>
      </c>
      <c r="H27">
        <v>0</v>
      </c>
      <c r="I27" t="s">
        <v>25</v>
      </c>
    </row>
    <row r="28" spans="1:14" x14ac:dyDescent="0.25">
      <c r="A28">
        <v>3</v>
      </c>
      <c r="B28">
        <v>1207</v>
      </c>
      <c r="C28">
        <v>2345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10</v>
      </c>
    </row>
    <row r="30" spans="1:14" x14ac:dyDescent="0.25">
      <c r="A30" t="s">
        <v>26</v>
      </c>
      <c r="B30">
        <f>MEDIAN(B21:B26)</f>
        <v>822</v>
      </c>
      <c r="C30">
        <f>MEDIAN(C21:C26)</f>
        <v>1593</v>
      </c>
      <c r="D30">
        <f>MEDIAN(D21:D26)</f>
        <v>28.5</v>
      </c>
      <c r="E30">
        <f>MEDIAN(E21:E26)</f>
        <v>0</v>
      </c>
      <c r="F30">
        <f>MEDIAN(F21:F26)</f>
        <v>0</v>
      </c>
      <c r="G30">
        <f>MEDIAN(G21:G26)</f>
        <v>0</v>
      </c>
      <c r="H30">
        <f>MEDIAN(H21:H26)</f>
        <v>0</v>
      </c>
    </row>
    <row r="33" spans="2:3" x14ac:dyDescent="0.25">
      <c r="B33" t="s">
        <v>0</v>
      </c>
    </row>
    <row r="34" spans="2:3" x14ac:dyDescent="0.25">
      <c r="B34" s="2" t="s">
        <v>1</v>
      </c>
      <c r="C34">
        <f>B30</f>
        <v>822</v>
      </c>
    </row>
    <row r="35" spans="2:3" x14ac:dyDescent="0.25">
      <c r="B35" t="s">
        <v>2</v>
      </c>
      <c r="C35">
        <f xml:space="preserve"> C30</f>
        <v>1593</v>
      </c>
    </row>
    <row r="36" spans="2:3" x14ac:dyDescent="0.25">
      <c r="B36" t="s">
        <v>33</v>
      </c>
      <c r="C36">
        <f>D30</f>
        <v>28.5</v>
      </c>
    </row>
    <row r="62" spans="2:3" x14ac:dyDescent="0.25">
      <c r="B62" t="s">
        <v>11</v>
      </c>
    </row>
    <row r="63" spans="2:3" x14ac:dyDescent="0.25">
      <c r="B63" t="s">
        <v>1</v>
      </c>
      <c r="C63">
        <f xml:space="preserve"> E22</f>
        <v>389</v>
      </c>
    </row>
    <row r="64" spans="2:3" x14ac:dyDescent="0.25">
      <c r="B64" t="s">
        <v>2</v>
      </c>
      <c r="C64">
        <f>H22</f>
        <v>453.5</v>
      </c>
    </row>
    <row r="65" spans="2:4" x14ac:dyDescent="0.25">
      <c r="B65" t="s">
        <v>33</v>
      </c>
      <c r="C65">
        <f>I22</f>
        <v>1</v>
      </c>
    </row>
    <row r="77" spans="2:4" x14ac:dyDescent="0.25">
      <c r="B77" s="6" t="s">
        <v>0</v>
      </c>
      <c r="C77" s="6" t="s">
        <v>11</v>
      </c>
      <c r="D77" s="6" t="s">
        <v>12</v>
      </c>
    </row>
    <row r="78" spans="2:4" x14ac:dyDescent="0.25">
      <c r="B78" s="4">
        <v>1</v>
      </c>
      <c r="C78" s="4">
        <v>1</v>
      </c>
      <c r="D78" s="4">
        <v>56</v>
      </c>
    </row>
    <row r="79" spans="2:4" x14ac:dyDescent="0.25">
      <c r="B79" s="4">
        <v>1</v>
      </c>
      <c r="C79" s="4">
        <v>2</v>
      </c>
      <c r="D79" s="4">
        <v>66</v>
      </c>
    </row>
    <row r="80" spans="2:4" x14ac:dyDescent="0.25">
      <c r="B80" s="4">
        <v>2</v>
      </c>
      <c r="C80" s="4">
        <v>1</v>
      </c>
      <c r="D80" s="4">
        <v>41</v>
      </c>
    </row>
    <row r="81" spans="2:6" x14ac:dyDescent="0.25">
      <c r="B81" s="4">
        <v>2</v>
      </c>
      <c r="C81" s="4">
        <v>2</v>
      </c>
      <c r="D81" s="4">
        <v>26</v>
      </c>
    </row>
    <row r="82" spans="2:6" x14ac:dyDescent="0.25">
      <c r="B82" s="4">
        <v>2</v>
      </c>
      <c r="C82" s="4">
        <v>3</v>
      </c>
      <c r="D82" s="4">
        <v>30</v>
      </c>
    </row>
    <row r="83" spans="2:6" x14ac:dyDescent="0.25">
      <c r="B83" s="4">
        <v>2</v>
      </c>
      <c r="C83" s="4">
        <v>4</v>
      </c>
      <c r="D83" s="4">
        <v>41</v>
      </c>
    </row>
    <row r="84" spans="2:6" x14ac:dyDescent="0.25">
      <c r="B84" s="4">
        <v>3</v>
      </c>
      <c r="C84" s="4">
        <v>1</v>
      </c>
      <c r="D84" s="4">
        <v>100</v>
      </c>
    </row>
    <row r="85" spans="2:6" x14ac:dyDescent="0.25">
      <c r="B85" s="4"/>
      <c r="C85" s="4"/>
      <c r="D85" s="4"/>
    </row>
    <row r="86" spans="2:6" x14ac:dyDescent="0.25">
      <c r="B86" s="4"/>
      <c r="C86" s="4"/>
      <c r="D86" s="4"/>
    </row>
    <row r="87" spans="2:6" x14ac:dyDescent="0.25">
      <c r="B87" s="5"/>
      <c r="C87" s="4"/>
      <c r="D87" s="4"/>
    </row>
    <row r="91" spans="2:6" x14ac:dyDescent="0.25">
      <c r="B91" t="s">
        <v>11</v>
      </c>
      <c r="C91" t="s">
        <v>34</v>
      </c>
      <c r="D91" t="s">
        <v>35</v>
      </c>
      <c r="E91" t="s">
        <v>36</v>
      </c>
      <c r="F91" t="s">
        <v>37</v>
      </c>
    </row>
    <row r="92" spans="2:6" x14ac:dyDescent="0.25">
      <c r="B92">
        <v>1</v>
      </c>
      <c r="C92">
        <v>41</v>
      </c>
      <c r="D92">
        <v>26</v>
      </c>
      <c r="E92">
        <v>30</v>
      </c>
      <c r="F92">
        <v>41</v>
      </c>
    </row>
    <row r="93" spans="2:6" x14ac:dyDescent="0.25">
      <c r="B93">
        <v>2</v>
      </c>
      <c r="C93">
        <v>56</v>
      </c>
      <c r="D93">
        <v>66</v>
      </c>
    </row>
    <row r="94" spans="2:6" x14ac:dyDescent="0.25">
      <c r="B94">
        <v>3</v>
      </c>
      <c r="C94">
        <v>100</v>
      </c>
    </row>
  </sheetData>
  <pageMargins left="0.7" right="0.7" top="0.75" bottom="0.75" header="0.3" footer="0.3"/>
  <pageSetup paperSize="9" orientation="portrait" verticalDpi="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9" sqref="C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Raies Saboerali</dc:creator>
  <cp:lastModifiedBy>Raies Saboerali</cp:lastModifiedBy>
  <dcterms:created xsi:type="dcterms:W3CDTF">2015-03-31T11:43:03Z</dcterms:created>
  <dcterms:modified xsi:type="dcterms:W3CDTF">2015-04-19T14:17:33Z</dcterms:modified>
</cp:coreProperties>
</file>