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ocuments\GitHub\-DCS-Dragon-Arena-System\report\"/>
    </mc:Choice>
  </mc:AlternateContent>
  <bookViews>
    <workbookView xWindow="0" yWindow="0" windowWidth="21570" windowHeight="75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" l="1"/>
  <c r="C65" i="1"/>
  <c r="C64" i="1"/>
  <c r="I22" i="1" l="1"/>
  <c r="H22" i="1"/>
  <c r="G22" i="1"/>
  <c r="F22" i="1"/>
  <c r="E22" i="1"/>
  <c r="B31" i="1"/>
  <c r="C35" i="1" s="1"/>
  <c r="H31" i="1" l="1"/>
  <c r="G31" i="1"/>
  <c r="F31" i="1"/>
  <c r="E31" i="1"/>
  <c r="D31" i="1"/>
  <c r="C37" i="1" s="1"/>
  <c r="C31" i="1"/>
  <c r="C36" i="1" s="1"/>
  <c r="L27" i="1" l="1"/>
</calcChain>
</file>

<file path=xl/sharedStrings.xml><?xml version="1.0" encoding="utf-8"?>
<sst xmlns="http://schemas.openxmlformats.org/spreadsheetml/2006/main" count="45" uniqueCount="35">
  <si>
    <t>Main</t>
  </si>
  <si>
    <t>Send</t>
  </si>
  <si>
    <t>Received</t>
  </si>
  <si>
    <t>F received</t>
  </si>
  <si>
    <t>disc. Helpers</t>
  </si>
  <si>
    <t>at. Backup</t>
  </si>
  <si>
    <t>failed backup</t>
  </si>
  <si>
    <t>runtime</t>
  </si>
  <si>
    <t>2m 4s</t>
  </si>
  <si>
    <t>3m 26s</t>
  </si>
  <si>
    <t>2m 10s</t>
  </si>
  <si>
    <t>Helper</t>
  </si>
  <si>
    <t>Clients</t>
  </si>
  <si>
    <t>Clients end</t>
  </si>
  <si>
    <t>F Send Client</t>
  </si>
  <si>
    <t>F Send Server</t>
  </si>
  <si>
    <t>F Received</t>
  </si>
  <si>
    <t>Changerequest</t>
  </si>
  <si>
    <t>Run time</t>
  </si>
  <si>
    <t>1m 51 s</t>
  </si>
  <si>
    <t>1m 56</t>
  </si>
  <si>
    <t>3m 18s</t>
  </si>
  <si>
    <t>3m 19s</t>
  </si>
  <si>
    <t>3m 20s</t>
  </si>
  <si>
    <t>2m 30s</t>
  </si>
  <si>
    <t>2m</t>
  </si>
  <si>
    <t>Median% =</t>
  </si>
  <si>
    <t>Median</t>
  </si>
  <si>
    <t>Total messages sent</t>
  </si>
  <si>
    <t>Messages received</t>
  </si>
  <si>
    <t>Messages sent to client</t>
  </si>
  <si>
    <t>Messages sent to server</t>
  </si>
  <si>
    <t>Messages failed to send</t>
  </si>
  <si>
    <t>Messages failed to sent</t>
  </si>
  <si>
    <t>Failed to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</si>
</sst>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0" fontId="0" fillId="0" borderId="0" xfId="1" applyNumberFormat="1" applyFont="1"/>
    <xf numFmtId="0" fontId="0" fillId="0" borderId="1" xfId="0" applyFont="1" applyBorder="1"/>
    <xf numFmtId="164" fontId="0" fillId="0" borderId="0" xfId="0" applyNumberFormat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</a:t>
            </a:r>
            <a:r>
              <a:rPr lang="en-US" baseline="0"/>
              <a:t> Server Messages per Testrun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Sheet1!$B$24</c:f>
              <c:strCache>
                <c:ptCount val="1"/>
                <c:pt idx="0">
                  <c:v>Total messages sent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Sheet1!$B$25:$B$28</c:f>
              <c:numCache>
                <c:formatCode>General</c:formatCode>
                <c:ptCount val="4"/>
                <c:pt idx="0">
                  <c:v>835</c:v>
                </c:pt>
                <c:pt idx="1">
                  <c:v>809</c:v>
                </c:pt>
                <c:pt idx="2">
                  <c:v>1207</c:v>
                </c:pt>
                <c:pt idx="3">
                  <c:v>994</c:v>
                </c:pt>
              </c:numCache>
            </c:numRef>
          </c:val>
        </c:ser>
        <c:ser>
          <c:idx val="2"/>
          <c:order val="1"/>
          <c:tx>
            <c:strRef>
              <c:f>Sheet1!$C$24</c:f>
              <c:strCache>
                <c:ptCount val="1"/>
                <c:pt idx="0">
                  <c:v>Messages received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Sheet1!$C$25:$C$28</c:f>
              <c:numCache>
                <c:formatCode>General</c:formatCode>
                <c:ptCount val="4"/>
                <c:pt idx="0">
                  <c:v>1616</c:v>
                </c:pt>
                <c:pt idx="1">
                  <c:v>1570</c:v>
                </c:pt>
                <c:pt idx="2">
                  <c:v>2345</c:v>
                </c:pt>
                <c:pt idx="3">
                  <c:v>1843</c:v>
                </c:pt>
              </c:numCache>
            </c:numRef>
          </c:val>
        </c:ser>
        <c:ser>
          <c:idx val="3"/>
          <c:order val="2"/>
          <c:tx>
            <c:strRef>
              <c:f>Sheet1!$D$24</c:f>
              <c:strCache>
                <c:ptCount val="1"/>
                <c:pt idx="0">
                  <c:v>Messages failed to sent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Sheet1!$D$25:$D$28</c:f>
              <c:numCache>
                <c:formatCode>General</c:formatCode>
                <c:ptCount val="4"/>
                <c:pt idx="0">
                  <c:v>22</c:v>
                </c:pt>
                <c:pt idx="1">
                  <c:v>35</c:v>
                </c:pt>
                <c:pt idx="2">
                  <c:v>0</c:v>
                </c:pt>
                <c:pt idx="3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761048"/>
        <c:axId val="313784592"/>
      </c:barChart>
      <c:catAx>
        <c:axId val="313761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84592"/>
        <c:crosses val="autoZero"/>
        <c:auto val="1"/>
        <c:lblAlgn val="ctr"/>
        <c:lblOffset val="100"/>
        <c:noMultiLvlLbl val="0"/>
      </c:catAx>
      <c:valAx>
        <c:axId val="3137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6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 Server Messages</a:t>
            </a:r>
          </a:p>
        </c:rich>
      </c:tx>
      <c:layout>
        <c:manualLayout>
          <c:xMode val="edge"/>
          <c:yMode val="edge"/>
          <c:x val="0.251159667541557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Sheet1!$B$35:$B$37</c:f>
              <c:strCache>
                <c:ptCount val="3"/>
                <c:pt idx="0">
                  <c:v>Send</c:v>
                </c:pt>
                <c:pt idx="1">
                  <c:v>Received</c:v>
                </c:pt>
                <c:pt idx="2">
                  <c:v>Failed to sent</c:v>
                </c:pt>
              </c:strCache>
            </c:strRef>
          </c:cat>
          <c:val>
            <c:numRef>
              <c:f>Sheet1!$C$35:$C$37</c:f>
              <c:numCache>
                <c:formatCode>General</c:formatCode>
                <c:ptCount val="3"/>
                <c:pt idx="0">
                  <c:v>914.5</c:v>
                </c:pt>
                <c:pt idx="1">
                  <c:v>1729.5</c:v>
                </c:pt>
                <c:pt idx="2">
                  <c:v>22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Helper Servers Messages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Sheet1!$B$64:$B$66</c:f>
              <c:strCache>
                <c:ptCount val="3"/>
                <c:pt idx="0">
                  <c:v>Send</c:v>
                </c:pt>
                <c:pt idx="1">
                  <c:v>Received</c:v>
                </c:pt>
                <c:pt idx="2">
                  <c:v>Failed to sent</c:v>
                </c:pt>
              </c:strCache>
            </c:strRef>
          </c:cat>
          <c:val>
            <c:numRef>
              <c:f>Sheet1!$C$64:$C$66</c:f>
              <c:numCache>
                <c:formatCode>General</c:formatCode>
                <c:ptCount val="3"/>
                <c:pt idx="0">
                  <c:v>389</c:v>
                </c:pt>
                <c:pt idx="1">
                  <c:v>453.5</c:v>
                </c:pt>
                <c:pt idx="2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Helper</a:t>
            </a:r>
            <a:r>
              <a:rPr lang="en-US" baseline="0"/>
              <a:t> Server Messages per Testrun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Sheet1!$F$10</c:f>
              <c:strCache>
                <c:ptCount val="1"/>
                <c:pt idx="0">
                  <c:v>Messages sent to client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Sheet1!$F$11:$F$20</c:f>
              <c:numCache>
                <c:formatCode>General</c:formatCode>
                <c:ptCount val="10"/>
                <c:pt idx="0">
                  <c:v>113</c:v>
                </c:pt>
                <c:pt idx="1">
                  <c:v>157</c:v>
                </c:pt>
                <c:pt idx="2">
                  <c:v>239</c:v>
                </c:pt>
                <c:pt idx="3">
                  <c:v>241</c:v>
                </c:pt>
                <c:pt idx="4">
                  <c:v>302</c:v>
                </c:pt>
                <c:pt idx="5">
                  <c:v>308</c:v>
                </c:pt>
                <c:pt idx="6">
                  <c:v>331</c:v>
                </c:pt>
                <c:pt idx="7">
                  <c:v>409</c:v>
                </c:pt>
                <c:pt idx="8">
                  <c:v>424</c:v>
                </c:pt>
                <c:pt idx="9">
                  <c:v>1222</c:v>
                </c:pt>
              </c:numCache>
            </c:numRef>
          </c:val>
        </c:ser>
        <c:ser>
          <c:idx val="2"/>
          <c:order val="1"/>
          <c:tx>
            <c:strRef>
              <c:f>Sheet1!$G$10</c:f>
              <c:strCache>
                <c:ptCount val="1"/>
                <c:pt idx="0">
                  <c:v>Messages sent to server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Sheet1!$G$11:$G$20</c:f>
              <c:numCache>
                <c:formatCode>General</c:formatCode>
                <c:ptCount val="10"/>
                <c:pt idx="0">
                  <c:v>204</c:v>
                </c:pt>
                <c:pt idx="1">
                  <c:v>304</c:v>
                </c:pt>
                <c:pt idx="2">
                  <c:v>459</c:v>
                </c:pt>
                <c:pt idx="3">
                  <c:v>478</c:v>
                </c:pt>
                <c:pt idx="4">
                  <c:v>559</c:v>
                </c:pt>
                <c:pt idx="5">
                  <c:v>614</c:v>
                </c:pt>
                <c:pt idx="6">
                  <c:v>780</c:v>
                </c:pt>
                <c:pt idx="7">
                  <c:v>763</c:v>
                </c:pt>
                <c:pt idx="8">
                  <c:v>783</c:v>
                </c:pt>
                <c:pt idx="9">
                  <c:v>2382</c:v>
                </c:pt>
              </c:numCache>
            </c:numRef>
          </c:val>
        </c:ser>
        <c:ser>
          <c:idx val="0"/>
          <c:order val="2"/>
          <c:tx>
            <c:strRef>
              <c:f>Sheet1!$E$10</c:f>
              <c:strCache>
                <c:ptCount val="1"/>
                <c:pt idx="0">
                  <c:v>Total messages 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Sheet1!$E$11:$E$20</c:f>
              <c:numCache>
                <c:formatCode>General</c:formatCode>
                <c:ptCount val="10"/>
                <c:pt idx="0">
                  <c:v>317</c:v>
                </c:pt>
                <c:pt idx="1">
                  <c:v>461</c:v>
                </c:pt>
                <c:pt idx="2">
                  <c:v>689</c:v>
                </c:pt>
                <c:pt idx="3">
                  <c:v>720</c:v>
                </c:pt>
                <c:pt idx="4">
                  <c:v>902</c:v>
                </c:pt>
                <c:pt idx="5">
                  <c:v>921</c:v>
                </c:pt>
                <c:pt idx="6">
                  <c:v>1108</c:v>
                </c:pt>
                <c:pt idx="7">
                  <c:v>1169</c:v>
                </c:pt>
                <c:pt idx="8">
                  <c:v>1202</c:v>
                </c:pt>
                <c:pt idx="9">
                  <c:v>3559</c:v>
                </c:pt>
              </c:numCache>
            </c:numRef>
          </c:val>
        </c:ser>
        <c:ser>
          <c:idx val="3"/>
          <c:order val="3"/>
          <c:tx>
            <c:strRef>
              <c:f>Sheet1!$H$10</c:f>
              <c:strCache>
                <c:ptCount val="1"/>
                <c:pt idx="0">
                  <c:v>Messages received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Sheet1!$H$11:$H$20</c:f>
              <c:numCache>
                <c:formatCode>General</c:formatCode>
                <c:ptCount val="10"/>
                <c:pt idx="0">
                  <c:v>395</c:v>
                </c:pt>
                <c:pt idx="1">
                  <c:v>512</c:v>
                </c:pt>
                <c:pt idx="2">
                  <c:v>782</c:v>
                </c:pt>
                <c:pt idx="3">
                  <c:v>751</c:v>
                </c:pt>
                <c:pt idx="4">
                  <c:v>952</c:v>
                </c:pt>
                <c:pt idx="5">
                  <c:v>983</c:v>
                </c:pt>
                <c:pt idx="6">
                  <c:v>1286</c:v>
                </c:pt>
                <c:pt idx="7">
                  <c:v>1426</c:v>
                </c:pt>
                <c:pt idx="8">
                  <c:v>1404</c:v>
                </c:pt>
                <c:pt idx="9">
                  <c:v>3757</c:v>
                </c:pt>
              </c:numCache>
            </c:numRef>
          </c:val>
        </c:ser>
        <c:ser>
          <c:idx val="4"/>
          <c:order val="4"/>
          <c:tx>
            <c:strRef>
              <c:f>Sheet1!$I$10</c:f>
              <c:strCache>
                <c:ptCount val="1"/>
                <c:pt idx="0">
                  <c:v>Messages failed to send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Sheet1!$I$11:$I$20</c:f>
              <c:numCache>
                <c:formatCode>General</c:formatCode>
                <c:ptCount val="10"/>
                <c:pt idx="0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089024"/>
        <c:axId val="313230248"/>
      </c:barChart>
      <c:catAx>
        <c:axId val="31408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30248"/>
        <c:crosses val="autoZero"/>
        <c:auto val="1"/>
        <c:lblAlgn val="ctr"/>
        <c:lblOffset val="100"/>
        <c:noMultiLvlLbl val="0"/>
      </c:catAx>
      <c:valAx>
        <c:axId val="31323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8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38</xdr:row>
      <xdr:rowOff>14287</xdr:rowOff>
    </xdr:from>
    <xdr:to>
      <xdr:col>26</xdr:col>
      <xdr:colOff>590550</xdr:colOff>
      <xdr:row>58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109537</xdr:colOff>
      <xdr:row>37</xdr:row>
      <xdr:rowOff>119062</xdr:rowOff>
    </xdr:from>
    <xdr:to>
      <xdr:col>14</xdr:col>
      <xdr:colOff>452437</xdr:colOff>
      <xdr:row>52</xdr:row>
      <xdr:rowOff>4762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157162</xdr:colOff>
      <xdr:row>56</xdr:row>
      <xdr:rowOff>176212</xdr:rowOff>
    </xdr:from>
    <xdr:to>
      <xdr:col>14</xdr:col>
      <xdr:colOff>500062</xdr:colOff>
      <xdr:row>71</xdr:row>
      <xdr:rowOff>61912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247649</xdr:colOff>
      <xdr:row>8</xdr:row>
      <xdr:rowOff>166687</xdr:rowOff>
    </xdr:from>
    <xdr:to>
      <xdr:col>29</xdr:col>
      <xdr:colOff>142875</xdr:colOff>
      <xdr:row>32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4:I31" totalsRowShown="0">
  <autoFilter ref="A24:I31"/>
  <tableColumns count="9">
    <tableColumn id="1" name="Main"/>
    <tableColumn id="2" name="Total messages sent"/>
    <tableColumn id="3" name="Messages received"/>
    <tableColumn id="4" name="Messages failed to sent"/>
    <tableColumn id="5" name="F received"/>
    <tableColumn id="6" name="disc. Helpers"/>
    <tableColumn id="7" name="at. Backup"/>
    <tableColumn id="9" name="failed backup"/>
    <tableColumn id="10" name="runtim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0:N22" totalsRowShown="0">
  <autoFilter ref="A10:N22"/>
  <sortState ref="A11:N22">
    <sortCondition ref="E10:E22"/>
  </sortState>
  <tableColumns count="14">
    <tableColumn id="1" name="Main" dataDxfId="0"/>
    <tableColumn id="2" name="Helper"/>
    <tableColumn id="3" name="Clients"/>
    <tableColumn id="4" name="Clients end"/>
    <tableColumn id="14" name="Total messages sent"/>
    <tableColumn id="5" name="Messages sent to client"/>
    <tableColumn id="6" name="Messages sent to server"/>
    <tableColumn id="7" name="Messages received"/>
    <tableColumn id="8" name="Messages failed to send"/>
    <tableColumn id="9" name="F Send Client"/>
    <tableColumn id="10" name="F Send Server"/>
    <tableColumn id="11" name="F Received"/>
    <tableColumn id="12" name="Changerequest"/>
    <tableColumn id="13" name="Run ti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N66"/>
  <sheetViews>
    <sheetView tabSelected="1" topLeftCell="G51" zoomScaleNormal="100" workbookViewId="0">
      <selection activeCell="P54" sqref="P54"/>
    </sheetView>
  </sheetViews>
  <sheetFormatPr defaultRowHeight="15" x14ac:dyDescent="0.25"/>
  <cols>
    <col min="3" max="3" width="9.28515625" customWidth="1"/>
    <col min="4" max="4" width="18.5703125" customWidth="1"/>
    <col min="5" max="5" width="13.28515625" customWidth="1"/>
    <col min="6" max="6" width="13.7109375" customWidth="1"/>
    <col min="7" max="7" width="14.42578125" customWidth="1"/>
    <col min="8" max="8" width="12.140625" customWidth="1"/>
    <col min="9" max="9" width="14" customWidth="1"/>
    <col min="10" max="10" width="0.140625" hidden="1" customWidth="1"/>
    <col min="11" max="11" width="12.7109375" hidden="1" customWidth="1"/>
    <col min="12" max="12" width="0.140625" hidden="1" customWidth="1"/>
    <col min="13" max="13" width="11.140625" hidden="1" customWidth="1"/>
  </cols>
  <sheetData>
    <row r="10" spans="1:14" x14ac:dyDescent="0.25">
      <c r="A10" t="s">
        <v>0</v>
      </c>
      <c r="B10" t="s">
        <v>11</v>
      </c>
      <c r="C10" t="s">
        <v>12</v>
      </c>
      <c r="D10" t="s">
        <v>13</v>
      </c>
      <c r="E10" t="s">
        <v>28</v>
      </c>
      <c r="F10" t="s">
        <v>30</v>
      </c>
      <c r="G10" t="s">
        <v>31</v>
      </c>
      <c r="H10" t="s">
        <v>29</v>
      </c>
      <c r="I10" t="s">
        <v>32</v>
      </c>
      <c r="J10" t="s">
        <v>14</v>
      </c>
      <c r="K10" t="s">
        <v>15</v>
      </c>
      <c r="L10" t="s">
        <v>16</v>
      </c>
      <c r="M10" t="s">
        <v>17</v>
      </c>
      <c r="N10" t="s">
        <v>18</v>
      </c>
    </row>
    <row r="11" spans="1:14" x14ac:dyDescent="0.25">
      <c r="A11">
        <v>2</v>
      </c>
      <c r="B11">
        <v>3</v>
      </c>
      <c r="C11">
        <v>30</v>
      </c>
      <c r="D11">
        <v>12</v>
      </c>
      <c r="E11">
        <v>317</v>
      </c>
      <c r="F11">
        <v>113</v>
      </c>
      <c r="G11">
        <v>204</v>
      </c>
      <c r="H11">
        <v>395</v>
      </c>
      <c r="I11">
        <v>1</v>
      </c>
      <c r="N11" t="s">
        <v>22</v>
      </c>
    </row>
    <row r="12" spans="1:14" x14ac:dyDescent="0.25">
      <c r="A12">
        <v>2</v>
      </c>
      <c r="B12">
        <v>2</v>
      </c>
      <c r="C12">
        <v>26</v>
      </c>
      <c r="D12">
        <v>6</v>
      </c>
      <c r="E12">
        <v>461</v>
      </c>
      <c r="F12">
        <v>157</v>
      </c>
      <c r="G12">
        <v>304</v>
      </c>
      <c r="H12">
        <v>512</v>
      </c>
      <c r="N12" t="s">
        <v>21</v>
      </c>
    </row>
    <row r="13" spans="1:14" x14ac:dyDescent="0.25">
      <c r="A13">
        <v>2</v>
      </c>
      <c r="B13">
        <v>4</v>
      </c>
      <c r="C13">
        <v>41</v>
      </c>
      <c r="D13">
        <v>13</v>
      </c>
      <c r="E13">
        <v>689</v>
      </c>
      <c r="F13">
        <v>239</v>
      </c>
      <c r="G13">
        <v>459</v>
      </c>
      <c r="H13">
        <v>782</v>
      </c>
      <c r="N13" t="s">
        <v>23</v>
      </c>
    </row>
    <row r="14" spans="1:14" x14ac:dyDescent="0.25">
      <c r="A14">
        <v>4</v>
      </c>
      <c r="B14">
        <v>2</v>
      </c>
      <c r="E14">
        <v>720</v>
      </c>
      <c r="F14">
        <v>241</v>
      </c>
      <c r="G14">
        <v>478</v>
      </c>
      <c r="H14">
        <v>751</v>
      </c>
    </row>
    <row r="15" spans="1:14" x14ac:dyDescent="0.25">
      <c r="A15" s="1">
        <v>4</v>
      </c>
      <c r="B15">
        <v>3</v>
      </c>
      <c r="E15">
        <v>902</v>
      </c>
      <c r="F15">
        <v>302</v>
      </c>
      <c r="G15">
        <v>559</v>
      </c>
      <c r="H15">
        <v>952</v>
      </c>
    </row>
    <row r="16" spans="1:14" x14ac:dyDescent="0.25">
      <c r="A16">
        <v>2</v>
      </c>
      <c r="B16">
        <v>1</v>
      </c>
      <c r="C16">
        <v>41</v>
      </c>
      <c r="D16">
        <v>8</v>
      </c>
      <c r="E16">
        <v>921</v>
      </c>
      <c r="F16">
        <v>308</v>
      </c>
      <c r="G16">
        <v>614</v>
      </c>
      <c r="H16">
        <v>983</v>
      </c>
      <c r="N16" t="s">
        <v>21</v>
      </c>
    </row>
    <row r="17" spans="1:14" x14ac:dyDescent="0.25">
      <c r="A17">
        <v>4</v>
      </c>
      <c r="B17">
        <v>1</v>
      </c>
      <c r="E17">
        <v>1108</v>
      </c>
      <c r="F17">
        <v>331</v>
      </c>
      <c r="G17">
        <v>780</v>
      </c>
      <c r="H17">
        <v>1286</v>
      </c>
    </row>
    <row r="18" spans="1:14" x14ac:dyDescent="0.25">
      <c r="A18">
        <v>1</v>
      </c>
      <c r="B18">
        <v>2</v>
      </c>
      <c r="C18">
        <v>66</v>
      </c>
      <c r="D18">
        <v>18</v>
      </c>
      <c r="E18">
        <v>1169</v>
      </c>
      <c r="F18">
        <v>409</v>
      </c>
      <c r="G18">
        <v>763</v>
      </c>
      <c r="H18">
        <v>1426</v>
      </c>
      <c r="I18">
        <v>1</v>
      </c>
      <c r="J18">
        <v>1</v>
      </c>
      <c r="K18">
        <v>0</v>
      </c>
      <c r="L18">
        <v>0</v>
      </c>
      <c r="M18">
        <v>0</v>
      </c>
      <c r="N18" t="s">
        <v>20</v>
      </c>
    </row>
    <row r="19" spans="1:14" x14ac:dyDescent="0.25">
      <c r="A19">
        <v>1</v>
      </c>
      <c r="B19">
        <v>1</v>
      </c>
      <c r="C19">
        <v>56</v>
      </c>
      <c r="D19">
        <v>13</v>
      </c>
      <c r="E19">
        <v>1202</v>
      </c>
      <c r="F19">
        <v>424</v>
      </c>
      <c r="G19">
        <v>783</v>
      </c>
      <c r="H19">
        <v>1404</v>
      </c>
      <c r="I19">
        <v>4</v>
      </c>
      <c r="J19">
        <v>4</v>
      </c>
      <c r="K19">
        <v>0</v>
      </c>
      <c r="L19">
        <v>0</v>
      </c>
      <c r="M19">
        <v>0</v>
      </c>
      <c r="N19" s="4" t="s">
        <v>19</v>
      </c>
    </row>
    <row r="20" spans="1:14" x14ac:dyDescent="0.25">
      <c r="A20">
        <v>3</v>
      </c>
      <c r="B20">
        <v>1</v>
      </c>
      <c r="C20">
        <v>100</v>
      </c>
      <c r="D20">
        <v>3</v>
      </c>
      <c r="E20">
        <v>3559</v>
      </c>
      <c r="F20">
        <v>1222</v>
      </c>
      <c r="G20">
        <v>2382</v>
      </c>
      <c r="H20">
        <v>3757</v>
      </c>
      <c r="I20">
        <v>2</v>
      </c>
      <c r="N20" t="s">
        <v>24</v>
      </c>
    </row>
    <row r="21" spans="1:14" x14ac:dyDescent="0.25">
      <c r="A21" s="1"/>
    </row>
    <row r="22" spans="1:14" x14ac:dyDescent="0.25">
      <c r="A22" s="1" t="s">
        <v>27</v>
      </c>
      <c r="E22">
        <f xml:space="preserve"> MEDIAN(E6:E12)</f>
        <v>389</v>
      </c>
      <c r="F22">
        <f xml:space="preserve"> MEDIAN(F6:F12)</f>
        <v>135</v>
      </c>
      <c r="G22">
        <f xml:space="preserve"> MEDIAN(G6:G12)</f>
        <v>254</v>
      </c>
      <c r="H22">
        <f xml:space="preserve"> MEDIAN(H6:H12)</f>
        <v>453.5</v>
      </c>
      <c r="I22">
        <f xml:space="preserve"> MEDIAN(I6:I12)</f>
        <v>1</v>
      </c>
    </row>
    <row r="24" spans="1:14" x14ac:dyDescent="0.25">
      <c r="A24" t="s">
        <v>0</v>
      </c>
      <c r="B24" t="s">
        <v>28</v>
      </c>
      <c r="C24" t="s">
        <v>29</v>
      </c>
      <c r="D24" t="s">
        <v>33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</row>
    <row r="25" spans="1:14" x14ac:dyDescent="0.25">
      <c r="A25">
        <v>1</v>
      </c>
      <c r="B25">
        <v>835</v>
      </c>
      <c r="C25">
        <v>1616</v>
      </c>
      <c r="D25">
        <v>22</v>
      </c>
      <c r="E25">
        <v>0</v>
      </c>
      <c r="F25">
        <v>0</v>
      </c>
      <c r="G25">
        <v>0</v>
      </c>
      <c r="H25">
        <v>0</v>
      </c>
      <c r="I25" t="s">
        <v>8</v>
      </c>
    </row>
    <row r="26" spans="1:14" x14ac:dyDescent="0.25">
      <c r="A26">
        <v>2</v>
      </c>
      <c r="B26">
        <v>809</v>
      </c>
      <c r="C26">
        <v>1570</v>
      </c>
      <c r="D26">
        <v>35</v>
      </c>
      <c r="E26">
        <v>0</v>
      </c>
      <c r="F26">
        <v>0</v>
      </c>
      <c r="G26">
        <v>0</v>
      </c>
      <c r="H26">
        <v>0</v>
      </c>
      <c r="I26" t="s">
        <v>9</v>
      </c>
    </row>
    <row r="27" spans="1:14" x14ac:dyDescent="0.25">
      <c r="A27">
        <v>3</v>
      </c>
      <c r="B27">
        <v>1207</v>
      </c>
      <c r="C27">
        <v>2345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10</v>
      </c>
      <c r="K27" t="s">
        <v>26</v>
      </c>
      <c r="L27" s="2">
        <f xml:space="preserve"> (D31/C31)</f>
        <v>1.2720439433362244E-2</v>
      </c>
    </row>
    <row r="28" spans="1:14" x14ac:dyDescent="0.25">
      <c r="A28">
        <v>4</v>
      </c>
      <c r="B28">
        <v>994</v>
      </c>
      <c r="C28">
        <v>1843</v>
      </c>
      <c r="D28">
        <v>22</v>
      </c>
      <c r="E28">
        <v>0</v>
      </c>
      <c r="F28">
        <v>0</v>
      </c>
      <c r="G28">
        <v>0</v>
      </c>
      <c r="H28">
        <v>0</v>
      </c>
      <c r="I28" t="s">
        <v>25</v>
      </c>
    </row>
    <row r="31" spans="1:14" x14ac:dyDescent="0.25">
      <c r="A31" t="s">
        <v>27</v>
      </c>
      <c r="B31">
        <f>MEDIAN(B25:B30)</f>
        <v>914.5</v>
      </c>
      <c r="C31">
        <f t="shared" ref="C31:H31" si="0">MEDIAN(C25:C30)</f>
        <v>1729.5</v>
      </c>
      <c r="D31">
        <f t="shared" si="0"/>
        <v>22</v>
      </c>
      <c r="E31">
        <f t="shared" si="0"/>
        <v>0</v>
      </c>
      <c r="F31">
        <f t="shared" si="0"/>
        <v>0</v>
      </c>
      <c r="G31">
        <f t="shared" si="0"/>
        <v>0</v>
      </c>
      <c r="H31">
        <f t="shared" si="0"/>
        <v>0</v>
      </c>
    </row>
    <row r="34" spans="2:3" x14ac:dyDescent="0.25">
      <c r="B34" t="s">
        <v>0</v>
      </c>
    </row>
    <row r="35" spans="2:3" x14ac:dyDescent="0.25">
      <c r="B35" s="3" t="s">
        <v>1</v>
      </c>
      <c r="C35">
        <f>B31</f>
        <v>914.5</v>
      </c>
    </row>
    <row r="36" spans="2:3" x14ac:dyDescent="0.25">
      <c r="B36" t="s">
        <v>2</v>
      </c>
      <c r="C36">
        <f>C31</f>
        <v>1729.5</v>
      </c>
    </row>
    <row r="37" spans="2:3" x14ac:dyDescent="0.25">
      <c r="B37" t="s">
        <v>34</v>
      </c>
      <c r="C37">
        <f>D31</f>
        <v>22</v>
      </c>
    </row>
    <row r="63" spans="2:3" x14ac:dyDescent="0.25">
      <c r="B63" t="s">
        <v>11</v>
      </c>
    </row>
    <row r="64" spans="2:3" x14ac:dyDescent="0.25">
      <c r="B64" t="s">
        <v>1</v>
      </c>
      <c r="C64">
        <f xml:space="preserve"> E22</f>
        <v>389</v>
      </c>
    </row>
    <row r="65" spans="2:3" x14ac:dyDescent="0.25">
      <c r="B65" t="s">
        <v>2</v>
      </c>
      <c r="C65">
        <f>H22</f>
        <v>453.5</v>
      </c>
    </row>
    <row r="66" spans="2:3" x14ac:dyDescent="0.25">
      <c r="B66" t="s">
        <v>34</v>
      </c>
      <c r="C66">
        <f>I22</f>
        <v>1</v>
      </c>
    </row>
  </sheetData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9" sqref="C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Raies Saboerali</dc:creator>
  <cp:lastModifiedBy>Raies Saboerali</cp:lastModifiedBy>
  <dcterms:created xsi:type="dcterms:W3CDTF">2015-03-31T11:43:03Z</dcterms:created>
  <dcterms:modified xsi:type="dcterms:W3CDTF">2015-04-17T13:34:06Z</dcterms:modified>
</cp:coreProperties>
</file>