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bolao_oficial\"/>
    </mc:Choice>
  </mc:AlternateContent>
  <xr:revisionPtr revIDLastSave="0" documentId="13_ncr:1_{19827E26-C971-452C-A8AD-9A86E6B989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G39" i="4" s="1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12" i="4" l="1"/>
  <c r="I26" i="4"/>
  <c r="G9" i="4"/>
  <c r="I9" i="4" s="1"/>
  <c r="H15" i="4"/>
  <c r="I3" i="4"/>
  <c r="G40" i="4"/>
  <c r="I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I47" i="4" s="1"/>
  <c r="H12" i="4"/>
  <c r="I12" i="4" s="1"/>
  <c r="H50" i="4"/>
  <c r="I21" i="4"/>
  <c r="G4" i="4"/>
  <c r="H10" i="4"/>
  <c r="I10" i="4" s="1"/>
  <c r="L38" i="4"/>
  <c r="H16" i="4"/>
  <c r="L33" i="4"/>
  <c r="L28" i="4"/>
  <c r="H5" i="4"/>
  <c r="I5" i="4" s="1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I30" i="4" s="1"/>
  <c r="H45" i="4"/>
  <c r="I50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33" i="4" l="1"/>
  <c r="I42" i="4"/>
  <c r="J26" i="4"/>
  <c r="I44" i="4"/>
  <c r="I27" i="4"/>
  <c r="J30" i="4" s="1"/>
  <c r="J25" i="4"/>
  <c r="J24" i="4"/>
  <c r="J42" i="4"/>
  <c r="I6" i="4"/>
  <c r="J23" i="4"/>
  <c r="AO18" i="2" s="1"/>
  <c r="J39" i="4"/>
  <c r="B31" i="2" s="1"/>
  <c r="I49" i="4"/>
  <c r="J47" i="4" s="1"/>
  <c r="AO31" i="2" s="1"/>
  <c r="AP19" i="2"/>
  <c r="AT19" i="2"/>
  <c r="J12" i="4"/>
  <c r="I16" i="4"/>
  <c r="I36" i="4"/>
  <c r="J48" i="4"/>
  <c r="J10" i="4"/>
  <c r="I4" i="4"/>
  <c r="J3" i="4" s="1"/>
  <c r="I38" i="4"/>
  <c r="C71" i="4"/>
  <c r="AU17" i="2"/>
  <c r="AH18" i="2"/>
  <c r="AV17" i="2"/>
  <c r="AR20" i="2"/>
  <c r="J9" i="4"/>
  <c r="AT17" i="2"/>
  <c r="I37" i="4"/>
  <c r="J8" i="4"/>
  <c r="J7" i="4"/>
  <c r="AF12" i="2" s="1"/>
  <c r="I17" i="4"/>
  <c r="J13" i="4"/>
  <c r="J40" i="4"/>
  <c r="I32" i="4"/>
  <c r="J31" i="4" s="1"/>
  <c r="I22" i="4"/>
  <c r="J22" i="4" s="1"/>
  <c r="AR19" i="2"/>
  <c r="J27" i="4"/>
  <c r="N24" i="2" s="1"/>
  <c r="AO19" i="2"/>
  <c r="I18" i="4"/>
  <c r="J18" i="4" s="1"/>
  <c r="J11" i="4"/>
  <c r="AO11" i="2" s="1"/>
  <c r="I45" i="4"/>
  <c r="J43" i="4" s="1"/>
  <c r="AQ20" i="2"/>
  <c r="AH20" i="2"/>
  <c r="AV19" i="2"/>
  <c r="AT20" i="2"/>
  <c r="AP20" i="2"/>
  <c r="J14" i="4"/>
  <c r="J41" i="4"/>
  <c r="C75" i="4" l="1"/>
  <c r="AR18" i="2"/>
  <c r="AH19" i="2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AU33" i="2" s="1"/>
  <c r="I31" i="2"/>
  <c r="B62" i="4"/>
  <c r="AB5" i="6" s="1"/>
  <c r="E58" i="4"/>
  <c r="AN20" i="2"/>
  <c r="B75" i="4"/>
  <c r="K33" i="2"/>
  <c r="J36" i="4"/>
  <c r="J4" i="4"/>
  <c r="E53" i="4" s="1"/>
  <c r="J50" i="4"/>
  <c r="AQ34" i="2" s="1"/>
  <c r="J35" i="4"/>
  <c r="AQ24" i="2" s="1"/>
  <c r="J6" i="4"/>
  <c r="AT18" i="2"/>
  <c r="AH17" i="2"/>
  <c r="N33" i="2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N27" i="2"/>
  <c r="C59" i="4"/>
  <c r="AG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T5" i="6" s="1"/>
  <c r="AS10" i="2"/>
  <c r="J33" i="2"/>
  <c r="AH32" i="2"/>
  <c r="AO32" i="2"/>
  <c r="B27" i="2"/>
  <c r="M33" i="2"/>
  <c r="AT32" i="2"/>
  <c r="B55" i="4"/>
  <c r="H5" i="6" s="1"/>
  <c r="AU32" i="2"/>
  <c r="AT12" i="2"/>
  <c r="AQ11" i="2"/>
  <c r="J46" i="4"/>
  <c r="AQ32" i="2"/>
  <c r="C64" i="4"/>
  <c r="W5" i="6" s="1"/>
  <c r="AU10" i="2"/>
  <c r="J17" i="4"/>
  <c r="P32" i="2"/>
  <c r="N26" i="2"/>
  <c r="B26" i="2"/>
  <c r="P26" i="2"/>
  <c r="P25" i="2"/>
  <c r="L25" i="2"/>
  <c r="O10" i="2"/>
  <c r="P10" i="2"/>
  <c r="B53" i="4"/>
  <c r="N5" i="6" s="1"/>
  <c r="B10" i="2"/>
  <c r="K10" i="2"/>
  <c r="N10" i="2"/>
  <c r="M10" i="2"/>
  <c r="P13" i="2"/>
  <c r="B13" i="2"/>
  <c r="L10" i="2"/>
  <c r="I10" i="2"/>
  <c r="H10" i="2"/>
  <c r="J10" i="2"/>
  <c r="I32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K27" i="2"/>
  <c r="AH12" i="2"/>
  <c r="E59" i="4"/>
  <c r="AN33" i="2"/>
  <c r="L27" i="2"/>
  <c r="H32" i="2"/>
  <c r="N34" i="2"/>
  <c r="AQ33" i="2"/>
  <c r="K34" i="2"/>
  <c r="P34" i="2"/>
  <c r="O34" i="2"/>
  <c r="B72" i="4"/>
  <c r="B63" i="4"/>
  <c r="AD5" i="6" s="1"/>
  <c r="AE31" i="2"/>
  <c r="AA31" i="2"/>
  <c r="Z31" i="2"/>
  <c r="Y31" i="2"/>
  <c r="AD31" i="2"/>
  <c r="AC31" i="2"/>
  <c r="AB31" i="2"/>
  <c r="AF31" i="2"/>
  <c r="X31" i="2"/>
  <c r="R31" i="2"/>
  <c r="J32" i="2"/>
  <c r="AR33" i="2"/>
  <c r="N25" i="2"/>
  <c r="K26" i="2"/>
  <c r="M26" i="2"/>
  <c r="H34" i="2"/>
  <c r="I34" i="2"/>
  <c r="E62" i="4"/>
  <c r="B32" i="2"/>
  <c r="J34" i="2"/>
  <c r="L32" i="2"/>
  <c r="C62" i="4"/>
  <c r="Y5" i="6" s="1"/>
  <c r="J26" i="2"/>
  <c r="H27" i="2"/>
  <c r="M34" i="2"/>
  <c r="M32" i="2"/>
  <c r="AP12" i="2"/>
  <c r="I26" i="2" l="1"/>
  <c r="R27" i="2"/>
  <c r="AT33" i="2"/>
  <c r="AP33" i="2"/>
  <c r="C77" i="4"/>
  <c r="H26" i="2"/>
  <c r="D64" i="4"/>
  <c r="J25" i="2"/>
  <c r="AO33" i="2"/>
  <c r="AP34" i="2"/>
  <c r="AH34" i="2"/>
  <c r="K25" i="2"/>
  <c r="D59" i="4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/>
  <c r="B85" i="4"/>
  <c r="B80" i="4" l="1"/>
  <c r="B86" i="4"/>
  <c r="B81" i="4"/>
  <c r="B82" i="4"/>
  <c r="B79" i="4"/>
  <c r="B83" i="4"/>
  <c r="B84" i="4"/>
  <c r="AE5" i="6"/>
  <c r="E5" i="6"/>
  <c r="AA5" i="6"/>
  <c r="U5" i="6"/>
  <c r="K5" i="6"/>
  <c r="S5" i="6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<sst xmlns="http://schemas.openxmlformats.org/spreadsheetml/2006/main" count="6771" uniqueCount="1618">
  <si>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</si>
  <si>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</si>
  <si>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</si>
  <si>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</si>
  <si>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</si>
  <si>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</si>
  <si>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</si>
  <si>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</si>
  <si>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</si>
  <si>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</si>
  <si>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</si>
  <si>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</si>
  <si>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</si>
  <si>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</si>
  <si>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</si>
  <si>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</si>
  <si>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</si>
  <si>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</si>
  <si>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</si>
  <si>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</si>
  <si>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</si>
  <si>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</si>
  <si>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</si>
  <si>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</si>
  <si>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</si>
  <si>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</si>
  <si>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</si>
  <si>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</si>
  <si>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</si>
  <si>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</si>
  <si>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</si>
  <si>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</si>
  <si>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</si>
  <si>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</si>
  <si>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</si>
  <si>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</si>
  <si>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</si>
  <si>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</si>
  <si>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</si>
  <si>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</si>
  <si>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</si>
  <si>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</si>
  <si>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</si>
  <si>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</si>
  <si>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</si>
  <si>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</si>
  <si>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</si>
  <si>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</si>
  <si>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</si>
  <si>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</si>
  <si>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</si>
  <si>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</si>
  <si>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</si>
  <si>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</si>
  <si>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</si>
  <si>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</si>
  <si>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</si>
  <si>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</si>
  <si>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</si>
  <si>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</si>
  <si>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</si>
  <si>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</si>
  <si>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</si>
  <si>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</si>
  <si>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</si>
  <si>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</si>
  <si>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</si>
  <si>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</si>
  <si>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</si>
  <si>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</si>
  <si>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</si>
  <si>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</si>
  <si>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</si>
  <si>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</si>
  <si>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</si>
  <si>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</si>
  <si>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</si>
  <si>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</si>
  <si>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</si>
  <si>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</si>
  <si>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</si>
  <si>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</si>
  <si>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</si>
  <si>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</si>
  <si>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</si>
  <si>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</si>
  <si>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</si>
  <si>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</si>
  <si>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</si>
  <si>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</si>
  <si>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</si>
  <si>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</si>
  <si>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</si>
  <si>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</si>
  <si>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</si>
  <si>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</si>
  <si>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</si>
  <si>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</si>
  <si>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</si>
  <si>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</si>
  <si>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</si>
  <si>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</si>
  <si>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</si>
  <si>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</si>
  <si>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</si>
  <si>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</si>
  <si>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</si>
  <si>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</si>
  <si>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</si>
  <si>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</si>
  <si>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</si>
  <si>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</si>
  <si>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</si>
  <si>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</si>
  <si>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</si>
  <si>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</si>
  <si>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</si>
  <si>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</si>
  <si>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</si>
  <si>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</si>
  <si>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</si>
  <si>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</si>
  <si>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</si>
  <si>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</si>
  <si>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</si>
  <si>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</si>
  <si>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</si>
  <si>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</si>
  <si>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</si>
  <si>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</si>
  <si>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</si>
  <si>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</si>
  <si>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</si>
  <si>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</si>
  <si>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</si>
  <si>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</si>
  <si>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</si>
  <si>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</si>
  <si>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</si>
  <si>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</si>
  <si>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</si>
  <si>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</si>
  <si>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</si>
  <si>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</si>
  <si>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</si>
  <si>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</si>
  <si>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</si>
  <si>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</si>
  <si>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</si>
  <si>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</si>
  <si>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</si>
  <si>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</si>
  <si>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</si>
  <si>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</si>
  <si>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</si>
  <si>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</si>
  <si>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</si>
  <si>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</si>
  <si>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</si>
  <si>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</si>
  <si>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</si>
  <si>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</si>
  <si>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</si>
  <si>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</si>
  <si>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</si>
  <si>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</si>
  <si>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</si>
  <si>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</si>
  <si>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</si>
  <si>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</si>
  <si>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</si>
  <si>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</si>
  <si>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</si>
  <si>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</si>
  <si>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</si>
  <si>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</si>
  <si>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</si>
  <si>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</si>
  <si>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</si>
  <si>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</si>
  <si>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</si>
  <si>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</si>
  <si>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</si>
  <si>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</si>
  <si>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</si>
  <si>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</si>
  <si>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</si>
  <si>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</si>
  <si>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</si>
  <si>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</si>
  <si>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</si>
  <si>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</si>
  <si>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</si>
  <si>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</si>
  <si>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</si>
  <si>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</si>
  <si>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</si>
  <si>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</si>
  <si>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</si>
  <si>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</si>
  <si>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</si>
  <si>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</si>
  <si>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</si>
  <si>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</si>
  <si>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</si>
  <si>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</si>
  <si>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</si>
  <si>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</si>
  <si>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</si>
  <si>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</si>
  <si>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</si>
  <si>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</si>
  <si>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</si>
  <si>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</si>
  <si>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</si>
  <si>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</si>
  <si>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</si>
  <si>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</si>
  <si>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</si>
  <si>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</si>
  <si>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</si>
  <si>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</si>
  <si>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</si>
  <si>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</si>
  <si>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</si>
  <si>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</si>
  <si>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</si>
  <si>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</si>
  <si>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</si>
  <si>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</si>
  <si>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</si>
  <si>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</si>
  <si>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</si>
  <si>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</si>
  <si>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</si>
  <si>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</si>
  <si>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</si>
  <si>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</si>
  <si>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</si>
  <si>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</si>
  <si>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</si>
  <si>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</si>
  <si>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</si>
  <si>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</si>
  <si>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</si>
  <si>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</si>
  <si>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</si>
  <si>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</si>
  <si>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</si>
  <si>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</si>
  <si>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</si>
  <si>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</si>
  <si>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</si>
  <si>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</si>
  <si>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</si>
  <si>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</si>
  <si>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</si>
  <si>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</si>
  <si>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</si>
  <si>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</si>
  <si>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</si>
  <si>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</si>
  <si>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</si>
  <si>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</si>
  <si>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</si>
  <si>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</si>
  <si>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</si>
  <si>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</si>
  <si>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</si>
  <si>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</si>
  <si>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</si>
  <si>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</si>
  <si>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</si>
  <si>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</si>
  <si>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</si>
  <si>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</si>
  <si>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</si>
  <si>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</si>
  <si>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</si>
  <si>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</si>
  <si>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</si>
  <si>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</si>
  <si>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</si>
  <si>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</si>
  <si>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</si>
  <si>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</si>
  <si>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</si>
  <si>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</si>
  <si>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</si>
  <si>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</si>
  <si>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</si>
  <si>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</si>
  <si>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</si>
  <si>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</si>
  <si>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</si>
  <si>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</si>
  <si>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</si>
  <si>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</si>
  <si>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</si>
  <si>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</si>
  <si>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</si>
  <si>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</si>
  <si>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</si>
  <si>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</si>
  <si>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</si>
  <si>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</si>
  <si>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</si>
  <si>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</si>
  <si>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</si>
  <si>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</si>
  <si>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</si>
  <si>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</si>
  <si>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</si>
  <si>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</si>
  <si>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</si>
  <si>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</si>
  <si>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</si>
  <si>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</si>
  <si>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</si>
  <si>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</si>
  <si>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</si>
  <si>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</si>
  <si>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</si>
  <si>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</si>
  <si>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</si>
  <si>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</si>
  <si>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</si>
  <si>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</si>
  <si>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</si>
  <si>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</si>
  <si>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</si>
  <si>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</si>
  <si>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</si>
  <si>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</si>
  <si>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</si>
  <si>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</si>
  <si>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</si>
  <si>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</si>
  <si>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</si>
  <si>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</si>
  <si>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</si>
  <si>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</si>
  <si>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</si>
  <si>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</si>
  <si>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</si>
  <si>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</si>
  <si>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</si>
  <si>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</si>
  <si>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</si>
  <si>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</si>
  <si>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</si>
  <si>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</si>
  <si>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</si>
  <si>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</si>
  <si>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</si>
  <si>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</si>
  <si>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</si>
  <si>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</si>
  <si>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</si>
  <si>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</si>
  <si>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</si>
  <si>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</si>
  <si>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</si>
  <si>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</si>
  <si>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</si>
  <si>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</si>
  <si>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</si>
  <si>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</si>
  <si>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</si>
  <si>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</si>
  <si>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</si>
  <si>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</si>
  <si>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</si>
  <si>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</si>
  <si>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</si>
  <si>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</si>
  <si>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</si>
  <si>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</si>
  <si>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</si>
  <si>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</si>
  <si>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</si>
  <si>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</si>
  <si>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</si>
  <si>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</si>
  <si>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</si>
  <si>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</si>
  <si>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</si>
  <si>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</si>
  <si>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</si>
  <si>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</si>
  <si>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</si>
  <si>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</si>
  <si>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</si>
  <si>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</si>
  <si>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</si>
  <si>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</si>
  <si>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</si>
  <si>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</si>
  <si>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</si>
  <si>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</si>
  <si>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</si>
  <si>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</si>
  <si>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</si>
  <si>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</si>
  <si>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</si>
  <si>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</si>
  <si>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</si>
  <si>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</si>
  <si>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</si>
  <si>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</si>
  <si>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</si>
  <si>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</si>
  <si>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</si>
  <si>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</si>
  <si>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</si>
  <si>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</si>
  <si>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</si>
  <si>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</si>
  <si>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</si>
  <si>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</si>
  <si>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</si>
  <si>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</si>
  <si>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</si>
  <si>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</si>
  <si>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</si>
  <si>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</si>
  <si>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</si>
  <si>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</si>
  <si>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</si>
  <si>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</si>
  <si>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</si>
  <si>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</si>
  <si>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</si>
  <si>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</si>
  <si>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</si>
  <si>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</si>
  <si>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</si>
  <si>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</si>
  <si>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</si>
  <si>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</si>
  <si>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</si>
  <si>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</si>
  <si>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</si>
  <si>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</si>
  <si>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</si>
  <si>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</si>
  <si>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</si>
  <si>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</si>
  <si>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</si>
  <si>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</si>
  <si>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</si>
  <si>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</si>
  <si>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</si>
  <si>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</si>
  <si>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</si>
  <si>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</si>
  <si>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</si>
  <si>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</si>
  <si>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</si>
  <si>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</si>
  <si>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</si>
  <si>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</si>
  <si>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</si>
  <si>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</si>
  <si>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</si>
  <si>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</si>
  <si>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</si>
  <si>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</si>
  <si>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</si>
  <si>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</si>
  <si>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</si>
  <si>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</si>
  <si>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</si>
  <si>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</si>
  <si>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</si>
  <si>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</si>
  <si>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</si>
  <si>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</si>
  <si>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</si>
  <si>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</si>
  <si>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</si>
  <si>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</si>
  <si>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</si>
  <si>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</si>
  <si>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</si>
  <si>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</si>
  <si>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</si>
  <si>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</si>
  <si>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</si>
  <si>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</si>
  <si>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</si>
  <si>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</si>
  <si>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</si>
  <si>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</si>
  <si>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</si>
  <si>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</si>
  <si>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</si>
  <si>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</si>
  <si>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</si>
  <si>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</si>
  <si>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</si>
  <si>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</si>
  <si>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</si>
  <si>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</si>
  <si>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</si>
  <si>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</si>
  <si>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</si>
  <si>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</si>
  <si>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</si>
  <si>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</si>
  <si>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</si>
  <si>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</si>
  <si>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</si>
  <si>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</si>
  <si>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</si>
  <si>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</si>
  <si>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</si>
  <si>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</si>
  <si>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</si>
  <si>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</si>
  <si>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</si>
  <si>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</si>
  <si>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</si>
  <si>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</si>
  <si>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</si>
  <si>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</si>
  <si>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</si>
  <si>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</si>
  <si>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</si>
  <si>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</si>
  <si>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</si>
  <si>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</si>
  <si>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</si>
  <si>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</si>
  <si>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</si>
  <si>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</si>
  <si>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</si>
  <si>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</si>
  <si>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</si>
  <si>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</si>
  <si>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</si>
  <si>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</si>
  <si>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</si>
  <si>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</si>
  <si>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</si>
  <si>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</si>
  <si>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</si>
  <si>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</si>
  <si>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</si>
  <si>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</si>
  <si>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</si>
  <si>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</si>
  <si>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</si>
  <si>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</si>
  <si>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</si>
  <si>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</si>
  <si>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</si>
  <si>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</si>
  <si>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</si>
  <si>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</si>
  <si>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</si>
  <si>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</si>
  <si>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</si>
  <si>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</si>
  <si>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</si>
  <si>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</si>
  <si>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</si>
  <si>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</si>
  <si>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</si>
  <si>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</si>
  <si>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</si>
  <si>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</si>
  <si>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</si>
  <si>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</si>
  <si>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</si>
  <si>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</si>
  <si>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</si>
  <si>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</si>
  <si>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</si>
  <si>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</si>
  <si>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</si>
  <si>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</si>
  <si>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</si>
  <si>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</si>
  <si>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</si>
  <si>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</si>
  <si>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</si>
  <si>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</si>
  <si>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</si>
  <si>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</si>
  <si>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</si>
  <si>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</si>
  <si>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</si>
  <si>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</si>
  <si>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</si>
  <si>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</si>
  <si>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</si>
  <si>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</si>
  <si>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</si>
  <si>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</si>
  <si>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</si>
  <si>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</si>
  <si>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</si>
  <si>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</si>
  <si>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</si>
  <si>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</si>
  <si>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</si>
  <si>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</si>
  <si>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</si>
  <si>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</si>
  <si>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</si>
  <si>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</si>
  <si>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</si>
  <si>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</si>
  <si>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</si>
  <si>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</si>
  <si>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</si>
  <si>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</si>
  <si>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</si>
  <si>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</si>
  <si>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</si>
  <si>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</si>
  <si>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</si>
  <si>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</si>
  <si>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</si>
  <si>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</si>
  <si>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</si>
  <si>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</si>
  <si>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</si>
  <si>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</si>
  <si>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</si>
  <si>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</si>
  <si>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</si>
  <si>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</si>
  <si>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</si>
  <si>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</si>
  <si>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</si>
  <si>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</si>
  <si>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</si>
  <si>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</si>
  <si>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</si>
  <si>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</si>
  <si>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</si>
  <si>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</si>
  <si>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</si>
  <si>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</si>
  <si>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</si>
  <si>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</si>
  <si>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</si>
  <si>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</si>
  <si>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</si>
  <si>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</si>
  <si>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</si>
  <si>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</si>
  <si>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</si>
  <si>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</si>
  <si>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</si>
  <si>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</si>
  <si>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</si>
  <si>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</si>
  <si>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</si>
  <si>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</si>
  <si>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</si>
  <si>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</si>
  <si>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</si>
  <si>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</si>
  <si>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</si>
  <si>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</si>
  <si>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</si>
  <si>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</si>
  <si>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</si>
  <si>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</si>
  <si>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</si>
  <si>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</si>
  <si>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</si>
  <si>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</si>
  <si>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</si>
  <si>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</si>
  <si>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</si>
  <si>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</si>
  <si>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</si>
  <si>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</si>
  <si>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</si>
  <si>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</si>
  <si>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</si>
  <si>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</si>
  <si>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</si>
  <si>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</si>
  <si>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</si>
  <si>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</si>
  <si>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</si>
  <si>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</si>
  <si>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</si>
  <si>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</si>
  <si>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</si>
  <si>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</si>
  <si>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</si>
  <si>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</si>
  <si>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</si>
  <si>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</si>
  <si>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</si>
  <si>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</si>
  <si>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</si>
  <si>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</si>
  <si>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</si>
  <si>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</si>
  <si>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</si>
  <si>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</si>
  <si>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</si>
  <si>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</si>
  <si>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</si>
  <si>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</si>
  <si>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</si>
  <si>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</si>
  <si>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</si>
  <si>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</si>
  <si>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</si>
  <si>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</si>
  <si>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</si>
  <si>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</si>
  <si>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</si>
  <si>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</si>
  <si>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</si>
  <si>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</si>
  <si>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</si>
  <si>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</si>
  <si>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</si>
  <si>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</si>
  <si>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</si>
  <si>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</si>
  <si>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</si>
  <si>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</si>
  <si>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</si>
  <si>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</si>
  <si>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</si>
  <si>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</si>
  <si>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</si>
  <si>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</si>
  <si>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</si>
  <si>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</si>
  <si>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</si>
  <si>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</si>
  <si>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</si>
  <si>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</si>
  <si>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</si>
  <si>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</si>
  <si>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</si>
  <si>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</si>
  <si>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</si>
  <si>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</si>
  <si>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</si>
  <si>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</si>
  <si>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</si>
  <si>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</si>
  <si>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</si>
  <si>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</si>
  <si>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</si>
  <si>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</si>
  <si>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</si>
  <si>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</si>
  <si>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</si>
  <si>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</si>
  <si>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</si>
  <si>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</si>
  <si>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</si>
  <si>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</si>
  <si>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</si>
  <si>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</si>
  <si>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</si>
  <si>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</si>
  <si>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</si>
  <si>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</si>
  <si>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</si>
  <si>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</si>
  <si>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</si>
  <si>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</si>
  <si>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</si>
  <si>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</si>
  <si>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</si>
  <si>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</si>
  <si>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</si>
  <si>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</si>
  <si>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</si>
  <si>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</si>
  <si>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</si>
  <si>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</si>
  <si>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</si>
  <si>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</si>
  <si>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</si>
  <si>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</si>
  <si>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</si>
  <si>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</si>
  <si>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</si>
  <si>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</si>
  <si>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</si>
  <si>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</si>
  <si>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</si>
  <si>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</si>
  <si>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</si>
  <si>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</si>
  <si>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</si>
  <si>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</si>
  <si>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</si>
  <si>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</si>
  <si>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</si>
  <si>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</si>
  <si>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</si>
  <si>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</si>
  <si>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</si>
  <si>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</si>
  <si>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</si>
  <si>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</si>
  <si>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</si>
  <si>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</si>
  <si>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</si>
  <si>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</si>
  <si>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</si>
  <si>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</si>
  <si>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</si>
  <si>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</si>
  <si>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</si>
  <si>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</si>
  <si>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</si>
  <si>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</si>
  <si>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</si>
  <si>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</si>
  <si>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</si>
  <si>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</si>
  <si>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</si>
  <si>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</si>
  <si>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</si>
  <si>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</si>
  <si>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</si>
  <si>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</si>
  <si>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</si>
  <si>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</si>
  <si>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</si>
  <si>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</si>
  <si>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</si>
  <si>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</si>
  <si>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</si>
  <si>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</si>
  <si>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</si>
  <si>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</si>
  <si>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</si>
  <si>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</si>
  <si>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</si>
  <si>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</si>
  <si>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</si>
  <si>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</si>
  <si>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</si>
  <si>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</si>
  <si>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</si>
  <si>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</si>
  <si>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</si>
  <si>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</si>
  <si>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</si>
  <si>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</si>
  <si>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</si>
  <si>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</si>
  <si>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</si>
  <si>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</si>
  <si>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</si>
  <si>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</si>
  <si>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</si>
  <si>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</si>
  <si>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</si>
  <si>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</si>
  <si>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</si>
  <si>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</si>
  <si>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</si>
  <si>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</si>
  <si>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</si>
  <si>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</si>
  <si>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</si>
  <si>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</si>
  <si>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</si>
  <si>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</si>
  <si>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</si>
  <si>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</si>
  <si>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</si>
  <si>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</si>
  <si>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</si>
  <si>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</si>
  <si>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</si>
  <si>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</si>
  <si>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</si>
  <si>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</si>
  <si>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</si>
  <si>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</si>
  <si>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</si>
  <si>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</si>
  <si>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</si>
  <si>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</si>
  <si>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</si>
  <si>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</si>
  <si>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</si>
  <si>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</si>
  <si>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</si>
  <si>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</si>
  <si>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</si>
  <si>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</si>
  <si>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</si>
  <si>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</si>
  <si>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</si>
  <si>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</si>
  <si>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</si>
  <si>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</si>
  <si>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</si>
  <si>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</si>
  <si>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</si>
  <si>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</si>
  <si>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</si>
  <si>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</si>
  <si>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</si>
  <si>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</si>
  <si>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</si>
  <si>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</si>
  <si>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</si>
  <si>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</si>
  <si>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</si>
  <si>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</si>
  <si>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</si>
  <si>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</si>
  <si>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</si>
  <si>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</si>
  <si>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</si>
  <si>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</si>
  <si>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</si>
  <si>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</si>
  <si>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</si>
  <si>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</si>
  <si>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</si>
  <si>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</si>
  <si>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</si>
  <si>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</si>
  <si>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</si>
  <si>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</si>
  <si>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</si>
  <si>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</si>
  <si>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</si>
  <si>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</si>
  <si>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</si>
  <si>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</si>
  <si>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</si>
  <si>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</si>
  <si>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</si>
  <si>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</si>
  <si>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</si>
  <si>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</si>
  <si>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</si>
  <si>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</si>
  <si>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</si>
  <si>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</si>
  <si>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</si>
  <si>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</si>
  <si>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</si>
  <si>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</si>
  <si>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</si>
  <si>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</si>
  <si>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</si>
  <si>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</si>
  <si>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</si>
  <si>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</si>
  <si>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</si>
  <si>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</si>
  <si>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</si>
  <si>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</si>
  <si>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</si>
  <si>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</si>
  <si>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</si>
  <si>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</si>
  <si>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</si>
  <si>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</si>
  <si>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</si>
  <si>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</si>
  <si>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</si>
  <si>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</si>
  <si>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</si>
  <si>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</si>
  <si>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</si>
  <si>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</si>
  <si>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</si>
  <si>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</si>
  <si>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</si>
  <si>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</si>
  <si>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</si>
  <si>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</si>
  <si>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</si>
  <si>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</si>
  <si>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</si>
  <si>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</si>
  <si>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</si>
  <si>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</si>
  <si>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</si>
  <si>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</si>
  <si>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</si>
  <si>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</si>
  <si>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</si>
  <si>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</si>
  <si>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</si>
  <si>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</si>
  <si>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</si>
  <si>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</si>
  <si>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</si>
  <si>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</si>
  <si>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</si>
  <si>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</si>
  <si>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</si>
  <si>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</si>
  <si>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</si>
  <si>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</si>
  <si>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</si>
  <si>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</si>
  <si>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</si>
  <si>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</si>
  <si>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</si>
  <si>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</si>
  <si>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</si>
  <si>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</si>
  <si>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</si>
  <si>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</si>
  <si>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</si>
  <si>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</si>
  <si>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</si>
  <si>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</si>
  <si>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</si>
  <si>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</si>
  <si>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</si>
  <si>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</si>
  <si>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</si>
  <si>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</si>
  <si>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</si>
  <si>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</si>
  <si>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</si>
  <si>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</si>
  <si>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</si>
  <si>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</si>
  <si>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</si>
  <si>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</si>
  <si>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</si>
  <si>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</si>
  <si>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</si>
  <si>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</si>
  <si>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</si>
  <si>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</si>
  <si>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</si>
  <si>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</si>
  <si>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</si>
  <si>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</si>
  <si>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</si>
  <si>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</si>
  <si>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</si>
  <si>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</si>
  <si>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</si>
  <si>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</si>
  <si>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</si>
  <si>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</si>
  <si>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</si>
  <si>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</si>
  <si>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</si>
  <si>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</si>
  <si>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</si>
  <si>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</si>
  <si>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</si>
  <si>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</si>
  <si>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</si>
  <si>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</si>
  <si>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</si>
  <si>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</si>
  <si>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</si>
  <si>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</si>
  <si>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</si>
  <si>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</si>
  <si>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</si>
  <si>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</si>
  <si>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</si>
  <si>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</si>
  <si>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</si>
  <si>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</si>
  <si>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</si>
  <si>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</si>
  <si>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</si>
  <si>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</si>
  <si>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</si>
  <si>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</si>
  <si>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</si>
  <si>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</si>
  <si>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</si>
  <si>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</si>
  <si>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</si>
  <si>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</si>
  <si>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</si>
  <si>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</si>
  <si>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</si>
  <si>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</si>
  <si>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</si>
  <si>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</si>
  <si>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</si>
  <si>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</si>
  <si>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</si>
  <si>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</si>
  <si>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</si>
  <si>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</si>
  <si>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</si>
  <si>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</si>
  <si>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</si>
  <si>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</si>
  <si>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</si>
  <si>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</si>
  <si>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</si>
  <si>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</si>
  <si>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</si>
  <si>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</si>
  <si>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</si>
  <si>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</si>
  <si>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</si>
  <si>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</si>
  <si>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</si>
  <si>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</si>
  <si>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</si>
  <si>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</si>
  <si>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</si>
  <si>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</si>
  <si>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</si>
  <si>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</si>
  <si>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</si>
  <si>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</si>
  <si>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</si>
  <si>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</si>
  <si>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</si>
  <si>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</si>
  <si>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</si>
  <si>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</si>
  <si>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</si>
  <si>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</si>
  <si>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</si>
  <si>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</si>
  <si>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</si>
  <si>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</si>
  <si>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</si>
  <si>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</si>
  <si>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</si>
  <si>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</si>
  <si>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</si>
  <si>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</si>
  <si>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</si>
  <si>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</si>
  <si>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</si>
  <si>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</si>
  <si>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</si>
  <si>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</si>
  <si>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</si>
  <si>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</si>
  <si>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</si>
  <si>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</si>
  <si>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</si>
  <si>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</si>
  <si>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</si>
  <si>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</si>
  <si>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</si>
  <si>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</si>
  <si>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</si>
  <si>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</si>
  <si>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</si>
  <si>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</si>
  <si>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</si>
  <si>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</si>
  <si>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</si>
  <si>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</si>
  <si>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</si>
  <si>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</si>
  <si>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</si>
  <si>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</si>
  <si>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</si>
  <si>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</si>
  <si>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</si>
  <si>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</si>
  <si>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</si>
  <si>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</si>
  <si>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</si>
  <si>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</si>
  <si>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</si>
  <si>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</si>
  <si>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</si>
  <si>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</si>
  <si>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</si>
  <si>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</si>
  <si>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</si>
  <si>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</si>
  <si>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</si>
  <si>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</si>
  <si>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</si>
  <si>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</si>
  <si>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</si>
  <si>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</si>
  <si>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</si>
  <si>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</si>
  <si>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</si>
  <si>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</si>
  <si>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</si>
  <si>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</si>
  <si>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</si>
  <si>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</si>
  <si>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</si>
  <si>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</si>
  <si>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</si>
  <si>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</si>
  <si>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</si>
  <si>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</si>
  <si>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</si>
  <si>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</si>
  <si>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</si>
  <si>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</si>
  <si>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</si>
  <si>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</si>
  <si>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</si>
  <si>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</si>
  <si>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</si>
  <si>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</si>
  <si>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</si>
  <si>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</si>
  <si>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</si>
  <si>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</si>
  <si>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</si>
  <si>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</si>
  <si>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</si>
  <si>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</si>
  <si>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</si>
  <si>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</si>
  <si>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</si>
  <si>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</si>
  <si>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</si>
  <si>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</si>
  <si>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</si>
  <si>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</si>
  <si>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</si>
  <si>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</si>
  <si>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</si>
  <si>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</si>
  <si>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</si>
  <si>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</si>
  <si>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</si>
  <si>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</si>
  <si>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</si>
  <si>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</si>
  <si>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</si>
  <si>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</si>
  <si>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</si>
  <si>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</si>
  <si>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</si>
  <si>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</si>
  <si>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</si>
  <si>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</si>
  <si>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</si>
  <si>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</si>
  <si>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</si>
  <si>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</si>
  <si>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</si>
  <si>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</si>
  <si>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</si>
  <si>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</si>
  <si>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</si>
  <si>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</si>
  <si>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</si>
  <si>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</si>
  <si>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</si>
  <si>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</si>
  <si>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</si>
  <si>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</si>
  <si>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</si>
  <si>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</si>
  <si>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</si>
  <si>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</si>
  <si>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</si>
  <si>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</si>
  <si>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</si>
  <si>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</si>
  <si>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</si>
  <si>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</si>
  <si>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</si>
  <si>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</si>
  <si>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</si>
  <si>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</si>
  <si>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</si>
  <si>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</si>
  <si>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</si>
  <si>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</si>
  <si>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</si>
  <si>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</si>
  <si>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</si>
  <si>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</si>
  <si>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</si>
  <si>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</si>
  <si>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</si>
  <si>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</si>
  <si>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</si>
  <si>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</si>
  <si>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</si>
  <si>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</si>
  <si>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</si>
  <si>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</si>
  <si>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</si>
  <si>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</si>
  <si>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</si>
  <si>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</si>
  <si>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</si>
  <si>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</si>
  <si>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</si>
  <si>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</si>
  <si>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</si>
  <si>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</si>
  <si>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</si>
  <si>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</si>
  <si>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</si>
  <si>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</si>
  <si>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</si>
  <si>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</si>
  <si>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</si>
  <si>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</si>
  <si>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</si>
  <si>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</si>
  <si>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</si>
  <si>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</si>
  <si>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</si>
  <si>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</si>
  <si>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</si>
  <si>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</si>
  <si>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</si>
  <si>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</si>
  <si>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</si>
  <si>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</si>
  <si>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</si>
  <si>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</si>
  <si>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</si>
  <si>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</si>
  <si>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</si>
  <si>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</si>
  <si>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</si>
  <si>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</si>
  <si>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</si>
  <si>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</si>
  <si>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</si>
  <si>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</si>
  <si>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</si>
  <si>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</si>
  <si>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</si>
  <si>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</si>
  <si>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</si>
  <si>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</si>
  <si>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</si>
  <si>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</si>
  <si>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</si>
  <si>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</si>
  <si>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</si>
  <si>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</si>
  <si>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</si>
  <si>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</si>
  <si>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</si>
  <si>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</si>
  <si>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</si>
  <si>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</si>
  <si>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</si>
  <si>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</si>
  <si>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</si>
  <si>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</si>
  <si>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</si>
  <si>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</si>
  <si>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</si>
  <si>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</si>
  <si>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</si>
  <si>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</si>
  <si>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</si>
  <si>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</si>
  <si>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</si>
  <si>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</si>
  <si>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</si>
  <si>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</si>
  <si>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</si>
  <si>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</si>
  <si>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</si>
  <si>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</si>
  <si>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</si>
  <si>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</si>
  <si>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</si>
  <si>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</si>
  <si>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</si>
  <si>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</si>
  <si>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</si>
  <si>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</si>
  <si>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</si>
  <si>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</si>
  <si>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</si>
  <si>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</si>
  <si>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</si>
  <si>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</si>
  <si>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</si>
  <si>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</si>
  <si>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</si>
  <si>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</si>
  <si>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</si>
  <si>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</si>
  <si>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</si>
  <si>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</si>
  <si>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</si>
  <si>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</si>
  <si>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</si>
  <si>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</si>
  <si>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</si>
  <si>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</si>
  <si>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</si>
  <si>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</si>
  <si>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</si>
  <si>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</si>
  <si>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</si>
  <si>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</si>
  <si>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</si>
  <si>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</si>
  <si>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</si>
  <si>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</si>
  <si>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</si>
  <si>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</si>
  <si>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</si>
  <si>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</si>
  <si>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</si>
  <si>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</si>
  <si>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</si>
  <si>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</si>
  <si>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</si>
  <si>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</si>
  <si>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</si>
  <si>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</si>
  <si>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</si>
  <si>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</si>
  <si>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</si>
  <si>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</si>
  <si>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</si>
  <si>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</si>
  <si>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</si>
  <si>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</si>
  <si>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</si>
  <si>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</si>
  <si>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</si>
  <si>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</si>
  <si>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</si>
  <si>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</si>
  <si>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</si>
  <si>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</si>
  <si>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</si>
  <si>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</si>
  <si>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</si>
  <si>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</si>
  <si>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</si>
  <si>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</si>
  <si>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</si>
  <si>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</si>
  <si>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</si>
  <si>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</si>
  <si>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</si>
  <si>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</si>
  <si>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</si>
  <si>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</si>
  <si>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</si>
  <si>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</si>
  <si>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</si>
  <si>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</si>
  <si>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</si>
  <si>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</si>
  <si>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</si>
  <si>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</si>
  <si>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</si>
  <si>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</si>
  <si>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</si>
  <si>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</si>
  <si>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</si>
  <si>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</si>
  <si>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</si>
  <si>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</si>
  <si>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</si>
  <si>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</si>
  <si>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</si>
  <si>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</si>
  <si>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</si>
  <si>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</si>
  <si>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</si>
  <si>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</si>
  <si>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</si>
  <si>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</si>
  <si>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</si>
  <si>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</si>
  <si>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</si>
  <si>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</si>
  <si>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</si>
  <si>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</si>
  <si>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</si>
  <si>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</si>
  <si>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</si>
  <si>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</si>
  <si>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</si>
  <si>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</si>
  <si>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</si>
  <si>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</si>
  <si>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</si>
  <si>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</si>
  <si>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</si>
  <si>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</si>
  <si>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</si>
  <si>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</si>
  <si>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</si>
  <si>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</si>
  <si>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</si>
  <si>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</si>
  <si>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</si>
  <si>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</si>
  <si>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</si>
  <si>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</si>
  <si>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</si>
  <si>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</si>
  <si>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</si>
  <si>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</si>
  <si>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</si>
  <si>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</si>
  <si>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</si>
  <si>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</si>
  <si>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</si>
  <si>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</si>
  <si>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</si>
  <si>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</si>
  <si>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</si>
  <si>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</si>
  <si>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</si>
  <si>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</si>
  <si>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</si>
  <si>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</si>
  <si>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</si>
  <si>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</si>
  <si>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</si>
  <si>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</si>
  <si>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</si>
  <si>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</si>
  <si>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</si>
  <si>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</si>
  <si>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</si>
  <si>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</si>
  <si>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</si>
  <si>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</si>
  <si>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</si>
  <si>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</si>
  <si>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</si>
  <si>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</si>
  <si>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</si>
  <si>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</si>
  <si>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</si>
  <si>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</si>
  <si>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</si>
  <si>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</si>
  <si>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</si>
  <si>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</si>
  <si>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</si>
  <si>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</si>
  <si>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</si>
  <si>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</si>
  <si>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</si>
  <si>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</si>
  <si>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</si>
  <si>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</si>
  <si>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</si>
  <si>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</si>
  <si>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</si>
  <si>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</si>
  <si>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</si>
  <si>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</si>
  <si>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</si>
  <si>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</si>
  <si>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</si>
  <si>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</si>
  <si>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</si>
  <si>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</si>
  <si>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</si>
  <si>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</si>
  <si>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</si>
  <si>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</si>
  <si>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</si>
  <si>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</si>
  <si>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</si>
  <si>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</si>
  <si>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</si>
  <si>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</si>
  <si>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</si>
  <si>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</si>
  <si>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</si>
  <si>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</si>
  <si>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</si>
  <si>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</si>
  <si>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</si>
  <si>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</si>
  <si>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</si>
  <si>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</si>
  <si>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</si>
  <si>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</si>
  <si>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</si>
  <si>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</si>
  <si>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</si>
  <si>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</si>
  <si>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</si>
  <si>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</si>
  <si>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</si>
  <si>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</si>
  <si>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</si>
  <si>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</si>
  <si>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</si>
  <si>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</si>
  <si>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</si>
  <si>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</si>
  <si>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</si>
  <si>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</si>
  <si>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Chat GPT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</si>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</sst>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0" fontId="52" fillId="54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2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4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4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4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1" fontId="12" fillId="17" borderId="1" xfId="1" applyNumberFormat="1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5" fillId="55" borderId="4" xfId="0" applyFont="1" applyFill="1" applyBorder="1" applyAlignment="1">
      <alignment horizontal="center" vertical="center" wrapText="1"/>
    </xf>
    <xf numFmtId="0" fontId="55" fillId="55" borderId="6" xfId="0" applyFont="1" applyFill="1" applyBorder="1" applyAlignment="1">
      <alignment horizontal="center" vertical="center" wrapText="1"/>
    </xf>
    <xf numFmtId="0" fontId="55" fillId="56" borderId="4" xfId="0" applyFont="1" applyFill="1" applyBorder="1" applyAlignment="1">
      <alignment horizontal="center" vertical="center" wrapText="1"/>
    </xf>
    <xf numFmtId="0" fontId="55" fillId="56" borderId="6" xfId="0" applyFont="1" applyFill="1" applyBorder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5" fillId="4" borderId="5" xfId="0" applyFont="1" applyFill="1" applyBorder="1" applyAlignment="1">
      <alignment horizontal="center" vertical="center" wrapText="1"/>
    </xf>
    <xf numFmtId="0" fontId="55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" sqref="B1:C1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5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29" t="s">
        <v>1608</v>
      </c>
      <c r="C42" s="130"/>
      <c r="E42" s="135"/>
    </row>
    <row r="43" spans="2:5">
      <c r="B43" s="131" t="s">
        <v>1609</v>
      </c>
      <c r="C43" s="132"/>
      <c r="E43" s="135"/>
    </row>
    <row r="44" spans="2:5">
      <c r="B44" s="133" t="s">
        <v>1610</v>
      </c>
      <c r="C44" s="134"/>
      <c r="E44" s="135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12" sqref="B12:G12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5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43">
        <v>2</v>
      </c>
      <c r="C5" s="143">
        <v>0</v>
      </c>
      <c r="D5" s="143">
        <v>2</v>
      </c>
      <c r="E5" s="143">
        <v>1</v>
      </c>
      <c r="F5" s="143">
        <v>1</v>
      </c>
      <c r="G5" s="143">
        <v>1</v>
      </c>
      <c r="H5" s="143">
        <v>1</v>
      </c>
      <c r="I5" s="143">
        <v>1</v>
      </c>
      <c r="J5" s="143">
        <v>1</v>
      </c>
      <c r="K5" s="143">
        <v>2</v>
      </c>
      <c r="L5" s="143">
        <v>0</v>
      </c>
      <c r="M5" s="143">
        <v>1</v>
      </c>
      <c r="N5" s="143">
        <v>2</v>
      </c>
      <c r="O5" s="143">
        <v>1</v>
      </c>
      <c r="P5" s="143">
        <v>0</v>
      </c>
      <c r="Q5" s="143">
        <v>1</v>
      </c>
      <c r="R5" s="143">
        <v>1</v>
      </c>
      <c r="S5" s="143">
        <v>1</v>
      </c>
      <c r="T5" s="143">
        <v>1</v>
      </c>
      <c r="U5" s="143">
        <v>0</v>
      </c>
      <c r="V5" s="143">
        <v>1</v>
      </c>
      <c r="W5" s="143">
        <v>1</v>
      </c>
      <c r="X5" s="143">
        <v>2</v>
      </c>
      <c r="Y5" s="143">
        <v>0</v>
      </c>
      <c r="Z5" s="143">
        <v>2</v>
      </c>
      <c r="AA5" s="143">
        <v>1</v>
      </c>
      <c r="AB5" s="143">
        <v>0</v>
      </c>
      <c r="AC5" s="143">
        <v>2</v>
      </c>
      <c r="AD5" s="143">
        <v>1</v>
      </c>
      <c r="AE5" s="143">
        <v>1</v>
      </c>
      <c r="AF5" s="143">
        <v>3</v>
      </c>
      <c r="AG5" s="143">
        <v>0</v>
      </c>
      <c r="AH5" s="143">
        <v>0</v>
      </c>
      <c r="AI5" s="143">
        <v>1</v>
      </c>
      <c r="AJ5" s="143">
        <v>2</v>
      </c>
      <c r="AK5" s="143">
        <v>0</v>
      </c>
      <c r="AL5" s="143">
        <v>2</v>
      </c>
      <c r="AM5" s="143">
        <v>1</v>
      </c>
      <c r="AN5" s="143">
        <v>1</v>
      </c>
      <c r="AO5" s="143">
        <v>1</v>
      </c>
      <c r="AP5" s="143">
        <v>1</v>
      </c>
      <c r="AQ5" s="143">
        <v>0</v>
      </c>
      <c r="AR5" s="143">
        <v>1</v>
      </c>
      <c r="AS5" s="143">
        <v>1</v>
      </c>
      <c r="AT5" s="143">
        <v>1</v>
      </c>
      <c r="AU5" s="143">
        <v>1</v>
      </c>
      <c r="AV5" s="143">
        <v>1</v>
      </c>
      <c r="AW5" s="143">
        <v>0</v>
      </c>
      <c r="AX5" s="143">
        <v>3</v>
      </c>
      <c r="AY5" s="143">
        <v>0</v>
      </c>
      <c r="AZ5" s="143">
        <v>1</v>
      </c>
      <c r="BA5" s="143">
        <v>1</v>
      </c>
      <c r="BB5" s="143">
        <v>2</v>
      </c>
      <c r="BC5" s="143">
        <v>1</v>
      </c>
      <c r="BD5" s="143">
        <v>2</v>
      </c>
      <c r="BE5" s="143">
        <v>0</v>
      </c>
      <c r="BF5" s="143">
        <v>1</v>
      </c>
      <c r="BG5" s="143">
        <v>1</v>
      </c>
      <c r="BH5" s="143">
        <v>0</v>
      </c>
      <c r="BI5" s="143">
        <v>2</v>
      </c>
      <c r="BJ5" s="143">
        <v>1</v>
      </c>
      <c r="BK5" s="143">
        <v>1</v>
      </c>
      <c r="BL5" s="143">
        <v>1</v>
      </c>
      <c r="BM5" s="143">
        <v>0</v>
      </c>
      <c r="BN5" s="143">
        <v>2</v>
      </c>
      <c r="BO5" s="143">
        <v>1</v>
      </c>
      <c r="BP5" s="143">
        <v>0</v>
      </c>
      <c r="BQ5" s="143">
        <v>2</v>
      </c>
      <c r="BR5" s="143">
        <v>1</v>
      </c>
      <c r="BS5" s="143">
        <v>1</v>
      </c>
      <c r="BT5" s="143">
        <v>0</v>
      </c>
      <c r="BU5" s="143">
        <v>2</v>
      </c>
      <c r="BV5" s="143">
        <v>2</v>
      </c>
      <c r="BW5" s="143">
        <v>1</v>
      </c>
      <c r="BX5" s="143">
        <v>1</v>
      </c>
      <c r="BY5" s="143">
        <v>0</v>
      </c>
      <c r="BZ5" s="143">
        <v>2</v>
      </c>
      <c r="CA5" s="143">
        <v>1</v>
      </c>
      <c r="CB5" s="143">
        <v>0</v>
      </c>
      <c r="CC5" s="143">
        <v>2</v>
      </c>
      <c r="CD5" s="143">
        <v>1</v>
      </c>
      <c r="CE5" s="143">
        <v>1</v>
      </c>
      <c r="CF5" s="143">
        <v>0</v>
      </c>
      <c r="CG5" s="143">
        <v>3</v>
      </c>
      <c r="CH5" s="143">
        <v>3</v>
      </c>
      <c r="CI5" s="143">
        <v>0</v>
      </c>
      <c r="CJ5" s="143">
        <v>1</v>
      </c>
      <c r="CK5" s="143">
        <v>2</v>
      </c>
      <c r="CL5" s="143">
        <v>2</v>
      </c>
      <c r="CM5" s="143">
        <v>0</v>
      </c>
      <c r="CN5" s="143">
        <v>2</v>
      </c>
      <c r="CO5" s="143">
        <v>1</v>
      </c>
      <c r="CP5" s="143">
        <v>1</v>
      </c>
      <c r="CQ5" s="143">
        <v>1</v>
      </c>
      <c r="CR5" s="143">
        <v>1</v>
      </c>
      <c r="CS5" s="143">
        <v>1</v>
      </c>
      <c r="CT5" s="143">
        <v>2</v>
      </c>
      <c r="CU5" s="143">
        <v>1</v>
      </c>
      <c r="CV5" s="143">
        <v>0</v>
      </c>
      <c r="CW5" s="143">
        <v>2</v>
      </c>
      <c r="CX5" s="143">
        <v>2</v>
      </c>
      <c r="CY5" s="143">
        <v>0</v>
      </c>
      <c r="CZ5" s="143">
        <v>1</v>
      </c>
      <c r="DA5" s="143">
        <v>1</v>
      </c>
      <c r="DB5" s="143">
        <v>1</v>
      </c>
      <c r="DC5" s="143">
        <v>1</v>
      </c>
      <c r="DD5" s="143">
        <v>2</v>
      </c>
      <c r="DE5" s="143">
        <v>0</v>
      </c>
      <c r="DF5" s="143">
        <v>2</v>
      </c>
      <c r="DG5" s="143">
        <v>0</v>
      </c>
      <c r="DH5" s="143">
        <v>2</v>
      </c>
      <c r="DI5" s="143">
        <v>0</v>
      </c>
      <c r="DJ5" s="143">
        <v>2</v>
      </c>
      <c r="DK5" s="143">
        <v>1</v>
      </c>
      <c r="DL5" s="143">
        <v>1</v>
      </c>
      <c r="DM5" s="143">
        <v>1</v>
      </c>
      <c r="DN5" s="143">
        <v>1</v>
      </c>
      <c r="DO5" s="143">
        <v>1</v>
      </c>
      <c r="DP5" s="143">
        <v>0</v>
      </c>
      <c r="DQ5" s="143">
        <v>2</v>
      </c>
      <c r="DR5" s="143">
        <v>2</v>
      </c>
      <c r="DS5" s="143">
        <v>0</v>
      </c>
      <c r="DT5" s="143">
        <v>1</v>
      </c>
      <c r="DU5" s="143">
        <v>1</v>
      </c>
      <c r="DV5" s="143">
        <v>2</v>
      </c>
      <c r="DW5" s="143">
        <v>0</v>
      </c>
      <c r="DX5" s="143">
        <v>2</v>
      </c>
      <c r="DY5" s="143">
        <v>1</v>
      </c>
      <c r="DZ5" s="143">
        <v>1</v>
      </c>
      <c r="EA5" s="143">
        <v>1</v>
      </c>
      <c r="EB5" s="143">
        <v>1</v>
      </c>
      <c r="EC5" s="143">
        <v>1</v>
      </c>
      <c r="ED5" s="143">
        <v>1</v>
      </c>
      <c r="EE5" s="143">
        <v>1</v>
      </c>
      <c r="EF5" s="143">
        <v>1</v>
      </c>
      <c r="EG5" s="143">
        <v>1</v>
      </c>
      <c r="EH5" s="143">
        <v>2</v>
      </c>
      <c r="EI5" s="143">
        <v>0</v>
      </c>
      <c r="EJ5" s="143">
        <v>0</v>
      </c>
      <c r="EK5" s="143">
        <v>2</v>
      </c>
      <c r="EL5" s="143">
        <v>0</v>
      </c>
      <c r="EM5" s="143">
        <v>2</v>
      </c>
      <c r="EN5" s="143">
        <v>1</v>
      </c>
      <c r="EO5" s="143">
        <v>1</v>
      </c>
    </row>
    <row r="7" spans="1:145" ht="21.95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5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2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6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4</v>
      </c>
      <c r="AD10" s="23">
        <f>IFERROR(INDEX(Calc!$F$7:$F$10,MATCH(1,Calc!$J$7:$J$10,0)),0)</f>
        <v>2</v>
      </c>
      <c r="AE10" s="23">
        <f>IFERROR(INDEX(Calc!$G$7:$G$10,MATCH(1,Calc!$J$7:$J$10,0)),0)</f>
        <v>2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6</v>
      </c>
      <c r="AT10" s="23">
        <f>IFERROR(INDEX(Calc!$F$11:$F$14,MATCH(1,Calc!$J$11:$J$14,0)),0)</f>
        <v>1</v>
      </c>
      <c r="AU10" s="23">
        <f>IFERROR(INDEX(Calc!$G$11:$G$14,MATCH(1,Calc!$J$11:$J$14,0)),0)</f>
        <v>5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9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59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5</v>
      </c>
      <c r="Y11" s="25">
        <f>IFERROR(INDEX(Calc!$K$7:$K$10,MATCH(2,Calc!$J$7:$J$10,0)),0)</f>
        <v>3</v>
      </c>
      <c r="Z11" s="25">
        <f>IFERROR(INDEX(Calc!$C$7:$C$10,MATCH(2,Calc!$J$7:$J$10,0)),0)</f>
        <v>1</v>
      </c>
      <c r="AA11" s="25">
        <f>IFERROR(INDEX(Calc!$D$7:$D$10,MATCH(2,Calc!$J$7:$J$10,0)),0)</f>
        <v>2</v>
      </c>
      <c r="AB11" s="25">
        <f>IFERROR(INDEX(Calc!$L$7:$L$10,MATCH(2,Calc!$J$7:$J$10,0)),0)</f>
        <v>0</v>
      </c>
      <c r="AC11" s="25">
        <f>IFERROR(INDEX(Calc!$E$7:$E$10,MATCH(2,Calc!$J$7:$J$10,0)),0)</f>
        <v>3</v>
      </c>
      <c r="AD11" s="25">
        <f>IFERROR(INDEX(Calc!$F$7:$F$10,MATCH(2,Calc!$J$7:$J$10,0)),0)</f>
        <v>2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56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4</v>
      </c>
      <c r="AT11" s="25">
        <f>IFERROR(INDEX(Calc!$F$11:$F$14,MATCH(2,Calc!$J$11:$J$14,0)),0)</f>
        <v>3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50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1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1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5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11</v>
      </c>
      <c r="Q12" s="26">
        <v>3</v>
      </c>
      <c r="R12" s="150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4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1</v>
      </c>
      <c r="AB12" s="27">
        <f>IFERROR(INDEX(Calc!$L$7:$L$10,MATCH(3,Calc!$J$7:$J$10,0)),0)</f>
        <v>1</v>
      </c>
      <c r="AC12" s="27">
        <f>IFERROR(INDEX(Calc!$E$7:$E$10,MATCH(3,Calc!$J$7:$J$10,0)),0)</f>
        <v>4</v>
      </c>
      <c r="AD12" s="27">
        <f>IFERROR(INDEX(Calc!$F$7:$F$10,MATCH(3,Calc!$J$7:$J$10,0)),0)</f>
        <v>3</v>
      </c>
      <c r="AE12" s="27">
        <f>IFERROR(INDEX(Calc!$G$7:$G$10,MATCH(3,Calc!$J$7:$J$10,0)),0)</f>
        <v>1</v>
      </c>
      <c r="AF12" s="27">
        <f>IFERROR(ROUND(INDEX(Calc!$H$7:$H$10,MATCH(3,Calc!$J$7:$J$10,0))/(INDEX(Calc!$K$7:$K$10,MATCH(3,Calc!$J$7:$J$10,0))*3)*100,0),0)</f>
        <v>44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3</v>
      </c>
      <c r="AT12" s="27">
        <f>IFERROR(INDEX(Calc!$F$11:$F$14,MATCH(3,Calc!$J$11:$J$14,0)),0)</f>
        <v>2</v>
      </c>
      <c r="AU12" s="27">
        <f>IFERROR(INDEX(Calc!$G$11:$G$14,MATCH(3,Calc!$J$11:$J$14,0)),0)</f>
        <v>1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1</v>
      </c>
      <c r="N13" s="29">
        <f>IFERROR(INDEX(Calc!$F$3:$F$6,MATCH(4,Calc!$J$3:$J$6,0)),0)</f>
        <v>4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48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4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7</v>
      </c>
      <c r="AU13" s="29">
        <f>IFERROR(INDEX(Calc!$G$11:$G$14,MATCH(4,Calc!$J$11:$J$14,0)),0)</f>
        <v>-7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4</v>
      </c>
      <c r="N17" s="23">
        <f>IFERROR(INDEX(Calc!$F$15:$F$18,MATCH(1,Calc!$J$15:$J$18,0)),0)</f>
        <v>2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7</v>
      </c>
      <c r="Y17" s="23">
        <f>IFERROR(INDEX(Calc!$K$19:$K$22,MATCH(1,Calc!$J$19:$J$22,0)),0)</f>
        <v>3</v>
      </c>
      <c r="Z17" s="23">
        <f>IFERROR(INDEX(Calc!$C$19:$C$22,MATCH(1,Calc!$J$19:$J$22,0)),0)</f>
        <v>2</v>
      </c>
      <c r="AA17" s="23">
        <f>IFERROR(INDEX(Calc!$D$19:$D$22,MATCH(1,Calc!$J$19:$J$22,0)),0)</f>
        <v>1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2</v>
      </c>
      <c r="AE17" s="23">
        <f>IFERROR(INDEX(Calc!$G$19:$G$22,MATCH(1,Calc!$J$19:$J$22,0)),0)</f>
        <v>4</v>
      </c>
      <c r="AF17" s="23">
        <f>IFERROR(ROUND(INDEX(Calc!$H$19:$H$22,MATCH(1,Calc!$J$19:$J$22,0))/(INDEX(Calc!$K$19:$K$22,MATCH(1,Calc!$J$19:$J$22,0))*3)*100,0),0)</f>
        <v>78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2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59" t="str">
        <f>IFERROR(INDEX(Calc!$B$15:$B$18,MATCH(2,Calc!$J$15:$J$18,0)),"?")</f>
        <v>Paraguai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3</v>
      </c>
      <c r="N18" s="25">
        <f>IFERROR(INDEX(Calc!$F$15:$F$18,MATCH(2,Calc!$J$15:$J$18,0)),0)</f>
        <v>3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5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2</v>
      </c>
      <c r="AB18" s="25">
        <f>IFERROR(INDEX(Calc!$L$19:$L$22,MATCH(2,Calc!$J$19:$J$22,0)),0)</f>
        <v>0</v>
      </c>
      <c r="AC18" s="25">
        <f>IFERROR(INDEX(Calc!$E$19:$E$22,MATCH(2,Calc!$J$19:$J$22,0)),0)</f>
        <v>4</v>
      </c>
      <c r="AD18" s="25">
        <f>IFERROR(INDEX(Calc!$F$19:$F$22,MATCH(2,Calc!$J$19:$J$22,0)),0)</f>
        <v>2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56</v>
      </c>
      <c r="AG18" s="24">
        <v>2</v>
      </c>
      <c r="AH18" s="159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4</v>
      </c>
      <c r="AT18" s="25">
        <f>IFERROR(INDEX(Calc!$F$23:$F$26,MATCH(2,Calc!$J$23:$J$26,0)),0)</f>
        <v>2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50" t="str">
        <f>IFERROR(INDEX(Calc!$B$15:$B$18,MATCH(3,Calc!$J$15:$J$18,0)),"?")</f>
        <v>Turquia</v>
      </c>
      <c r="C19" s="145"/>
      <c r="D19" s="145"/>
      <c r="E19" s="145"/>
      <c r="F19" s="145"/>
      <c r="G19" s="145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0</v>
      </c>
      <c r="K19" s="27">
        <f>IFERROR(INDEX(Calc!$D$15:$D$18,MATCH(3,Calc!$J$15:$J$18,0)),0)</f>
        <v>3</v>
      </c>
      <c r="L19" s="27">
        <f>IFERROR(INDEX(Calc!$L$15:$L$18,MATCH(3,Calc!$J$15:$J$18,0)),0)</f>
        <v>0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50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48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1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1</v>
      </c>
      <c r="L20" s="29">
        <f>IFERROR(INDEX(Calc!$L$15:$L$18,MATCH(4,Calc!$J$15:$J$18,0)),0)</f>
        <v>2</v>
      </c>
      <c r="M20" s="29">
        <f>IFERROR(INDEX(Calc!$E$15:$E$18,MATCH(4,Calc!$J$15:$J$18,0)),0)</f>
        <v>1</v>
      </c>
      <c r="N20" s="29">
        <f>IFERROR(INDEX(Calc!$F$15:$F$18,MATCH(4,Calc!$J$15:$J$18,0)),0)</f>
        <v>3</v>
      </c>
      <c r="O20" s="29">
        <f>IFERROR(INDEX(Calc!$G$15:$G$18,MATCH(4,Calc!$J$15:$J$18,0)),0)</f>
        <v>-2</v>
      </c>
      <c r="P20" s="29">
        <f>IFERROR(ROUND(INDEX(Calc!$H$15:$H$18,MATCH(4,Calc!$J$15:$J$18,0))/(INDEX(Calc!$K$15:$K$18,MATCH(4,Calc!$J$15:$J$18,0))*3)*100,0),0)</f>
        <v>11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7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5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2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6</v>
      </c>
      <c r="AD24" s="23">
        <f>IFERROR(INDEX(Calc!$F$31:$F$34,MATCH(1,Calc!$J$31:$J$34,0)),0)</f>
        <v>1</v>
      </c>
      <c r="AE24" s="23">
        <f>IFERROR(INDEX(Calc!$G$31:$G$34,MATCH(1,Calc!$J$31:$J$34,0)),0)</f>
        <v>5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7</v>
      </c>
      <c r="AO24" s="23">
        <f>IFERROR(INDEX(Calc!$K$35:$K$38,MATCH(1,Calc!$J$35:$J$38,0)),0)</f>
        <v>3</v>
      </c>
      <c r="AP24" s="23">
        <f>IFERROR(INDEX(Calc!$C$35:$C$38,MATCH(1,Calc!$J$35:$J$38,0)),0)</f>
        <v>2</v>
      </c>
      <c r="AQ24" s="23">
        <f>IFERROR(INDEX(Calc!$D$35:$D$38,MATCH(1,Calc!$J$35:$J$38,0)),0)</f>
        <v>1</v>
      </c>
      <c r="AR24" s="23">
        <f>IFERROR(INDEX(Calc!$L$35:$L$38,MATCH(1,Calc!$J$35:$J$38,0)),0)</f>
        <v>0</v>
      </c>
      <c r="AS24" s="23">
        <f>IFERROR(INDEX(Calc!$E$35:$E$38,MATCH(1,Calc!$J$35:$J$38,0)),0)</f>
        <v>5</v>
      </c>
      <c r="AT24" s="23">
        <f>IFERROR(INDEX(Calc!$F$35:$F$38,MATCH(1,Calc!$J$35:$J$38,0)),0)</f>
        <v>2</v>
      </c>
      <c r="AU24" s="23">
        <f>IFERROR(INDEX(Calc!$G$35:$G$38,MATCH(1,Calc!$J$35:$J$38,0)),0)</f>
        <v>3</v>
      </c>
      <c r="AV24" s="23">
        <f>IFERROR(ROUND(INDEX(Calc!$H$35:$H$38,MATCH(1,Calc!$J$35:$J$38,0))/(INDEX(Calc!$K$35:$K$38,MATCH(1,Calc!$J$35:$J$38,0))*3)*100,0),0)</f>
        <v>78</v>
      </c>
    </row>
    <row r="25" spans="1:48" ht="18" customHeight="1">
      <c r="A25" s="24">
        <v>2</v>
      </c>
      <c r="B25" s="159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5</v>
      </c>
      <c r="AD25" s="25">
        <f>IFERROR(INDEX(Calc!$F$31:$F$34,MATCH(2,Calc!$J$31:$J$34,0)),0)</f>
        <v>3</v>
      </c>
      <c r="AE25" s="25">
        <f>IFERROR(INDEX(Calc!$G$31:$G$34,MATCH(2,Calc!$J$31:$J$34,0)),0)</f>
        <v>2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59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5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2</v>
      </c>
      <c r="AR25" s="25">
        <f>IFERROR(INDEX(Calc!$L$35:$L$38,MATCH(2,Calc!$J$35:$J$38,0)),0)</f>
        <v>0</v>
      </c>
      <c r="AS25" s="25">
        <f>IFERROR(INDEX(Calc!$E$35:$E$38,MATCH(2,Calc!$J$35:$J$38,0)),0)</f>
        <v>4</v>
      </c>
      <c r="AT25" s="25">
        <f>IFERROR(INDEX(Calc!$F$35:$F$38,MATCH(2,Calc!$J$35:$J$38,0)),0)</f>
        <v>2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56</v>
      </c>
    </row>
    <row r="26" spans="1:48" ht="18" customHeight="1">
      <c r="A26" s="26">
        <v>3</v>
      </c>
      <c r="B26" s="150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3</v>
      </c>
      <c r="N26" s="27">
        <f>IFERROR(INDEX(Calc!$F$27:$F$30,MATCH(3,Calc!$J$27:$J$30,0)),0)</f>
        <v>3</v>
      </c>
      <c r="O26" s="27">
        <f>IFERROR(INDEX(Calc!$G$27:$G$30,MATCH(3,Calc!$J$27:$J$30,0)),0)</f>
        <v>0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50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3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6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2</v>
      </c>
      <c r="AD27" s="29">
        <f>IFERROR(INDEX(Calc!$F$31:$F$34,MATCH(4,Calc!$J$31:$J$34,0)),0)</f>
        <v>6</v>
      </c>
      <c r="AE27" s="29">
        <f>IFERROR(INDEX(Calc!$G$31:$G$34,MATCH(4,Calc!$J$31:$J$34,0)),0)</f>
        <v>-4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6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5</v>
      </c>
      <c r="AD31" s="23">
        <f>IFERROR(INDEX(Calc!$F$43:$F$46,MATCH(1,Calc!$J$43:$J$46,0)),0)</f>
        <v>1</v>
      </c>
      <c r="AE31" s="23">
        <f>IFERROR(INDEX(Calc!$G$43:$G$46,MATCH(1,Calc!$J$43:$J$46,0)),0)</f>
        <v>4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7</v>
      </c>
      <c r="AO31" s="23">
        <f>IFERROR(INDEX(Calc!$K$47:$K$50,MATCH(1,Calc!$J$47:$J$50,0)),0)</f>
        <v>3</v>
      </c>
      <c r="AP31" s="23">
        <f>IFERROR(INDEX(Calc!$C$47:$C$50,MATCH(1,Calc!$J$47:$J$50,0)),0)</f>
        <v>2</v>
      </c>
      <c r="AQ31" s="23">
        <f>IFERROR(INDEX(Calc!$D$47:$D$50,MATCH(1,Calc!$J$47:$J$50,0)),0)</f>
        <v>1</v>
      </c>
      <c r="AR31" s="23">
        <f>IFERROR(INDEX(Calc!$L$47:$L$50,MATCH(1,Calc!$J$47:$J$50,0)),0)</f>
        <v>0</v>
      </c>
      <c r="AS31" s="23">
        <f>IFERROR(INDEX(Calc!$E$47:$E$50,MATCH(1,Calc!$J$47:$J$50,0)),0)</f>
        <v>5</v>
      </c>
      <c r="AT31" s="23">
        <f>IFERROR(INDEX(Calc!$F$47:$F$50,MATCH(1,Calc!$J$47:$J$50,0)),0)</f>
        <v>1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78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5</v>
      </c>
      <c r="Y32" s="25">
        <f>IFERROR(INDEX(Calc!$K$43:$K$46,MATCH(2,Calc!$J$43:$J$46,0)),0)</f>
        <v>3</v>
      </c>
      <c r="Z32" s="25">
        <f>IFERROR(INDEX(Calc!$C$43:$C$46,MATCH(2,Calc!$J$43:$J$46,0)),0)</f>
        <v>1</v>
      </c>
      <c r="AA32" s="25">
        <f>IFERROR(INDEX(Calc!$D$43:$D$46,MATCH(2,Calc!$J$43:$J$46,0)),0)</f>
        <v>2</v>
      </c>
      <c r="AB32" s="25">
        <f>IFERROR(INDEX(Calc!$L$43:$L$46,MATCH(2,Calc!$J$43:$J$46,0)),0)</f>
        <v>0</v>
      </c>
      <c r="AC32" s="25">
        <f>IFERROR(INDEX(Calc!$E$43:$E$46,MATCH(2,Calc!$J$43:$J$46,0)),0)</f>
        <v>4</v>
      </c>
      <c r="AD32" s="25">
        <f>IFERROR(INDEX(Calc!$F$43:$F$46,MATCH(2,Calc!$J$43:$J$46,0)),0)</f>
        <v>3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56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5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2</v>
      </c>
      <c r="AR32" s="25">
        <f>IFERROR(INDEX(Calc!$L$47:$L$50,MATCH(2,Calc!$J$47:$J$50,0)),0)</f>
        <v>0</v>
      </c>
      <c r="AS32" s="25">
        <f>IFERROR(INDEX(Calc!$E$47:$E$50,MATCH(2,Calc!$J$47:$J$50,0)),0)</f>
        <v>4</v>
      </c>
      <c r="AT32" s="25">
        <f>IFERROR(INDEX(Calc!$F$47:$F$50,MATCH(2,Calc!$J$47:$J$50,0)),0)</f>
        <v>2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56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2</v>
      </c>
      <c r="I33" s="27">
        <f>IFERROR(INDEX(Calc!$K$39:$K$42,MATCH(3,Calc!$J$39:$J$42,0)),0)</f>
        <v>3</v>
      </c>
      <c r="J33" s="27">
        <f>IFERROR(INDEX(Calc!$C$39:$C$42,MATCH(3,Calc!$J$39:$J$42,0)),0)</f>
        <v>0</v>
      </c>
      <c r="K33" s="27">
        <f>IFERROR(INDEX(Calc!$D$39:$D$42,MATCH(3,Calc!$J$39:$J$42,0)),0)</f>
        <v>2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4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22</v>
      </c>
      <c r="Q33" s="26">
        <v>3</v>
      </c>
      <c r="R33" s="150" t="str">
        <f>IFERROR(INDEX(Calc!$B$43:$B$46,MATCH(3,Calc!$J$43:$J$46,0)),"?")</f>
        <v>Uzbequistao</v>
      </c>
      <c r="S33" s="145"/>
      <c r="T33" s="145"/>
      <c r="U33" s="145"/>
      <c r="V33" s="145"/>
      <c r="W33" s="145"/>
      <c r="X33" s="27">
        <f>IFERROR(INDEX(Calc!$H$43:$H$46,MATCH(3,Calc!$J$43:$J$46,0)),0)</f>
        <v>2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2</v>
      </c>
      <c r="AB33" s="27">
        <f>IFERROR(INDEX(Calc!$L$43:$L$46,MATCH(3,Calc!$J$43:$J$46,0)),0)</f>
        <v>1</v>
      </c>
      <c r="AC33" s="27">
        <f>IFERROR(INDEX(Calc!$E$43:$E$46,MATCH(3,Calc!$J$43:$J$46,0)),0)</f>
        <v>2</v>
      </c>
      <c r="AD33" s="27">
        <f>IFERROR(INDEX(Calc!$F$43:$F$46,MATCH(3,Calc!$J$43:$J$46,0)),0)</f>
        <v>4</v>
      </c>
      <c r="AE33" s="27">
        <f>IFERROR(INDEX(Calc!$G$43:$G$46,MATCH(3,Calc!$J$43:$J$46,0)),0)</f>
        <v>-2</v>
      </c>
      <c r="AF33" s="27">
        <f>IFERROR(ROUND(INDEX(Calc!$H$43:$H$46,MATCH(3,Calc!$J$43:$J$46,0))/(INDEX(Calc!$K$43:$K$46,MATCH(3,Calc!$J$43:$J$46,0))*3)*100,0),0)</f>
        <v>22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2</v>
      </c>
      <c r="AO33" s="27">
        <f>IFERROR(INDEX(Calc!$K$47:$K$50,MATCH(3,Calc!$J$47:$J$50,0)),0)</f>
        <v>3</v>
      </c>
      <c r="AP33" s="27">
        <f>IFERROR(INDEX(Calc!$C$47:$C$50,MATCH(3,Calc!$J$47:$J$50,0)),0)</f>
        <v>0</v>
      </c>
      <c r="AQ33" s="27">
        <f>IFERROR(INDEX(Calc!$D$47:$D$50,MATCH(3,Calc!$J$47:$J$50,0)),0)</f>
        <v>2</v>
      </c>
      <c r="AR33" s="27">
        <f>IFERROR(INDEX(Calc!$L$47:$L$50,MATCH(3,Calc!$J$47:$J$50,0)),0)</f>
        <v>1</v>
      </c>
      <c r="AS33" s="27">
        <f>IFERROR(INDEX(Calc!$E$47:$E$50,MATCH(3,Calc!$J$47:$J$50,0)),0)</f>
        <v>2</v>
      </c>
      <c r="AT33" s="27">
        <f>IFERROR(INDEX(Calc!$F$47:$F$50,MATCH(3,Calc!$J$47:$J$50,0)),0)</f>
        <v>4</v>
      </c>
      <c r="AU33" s="27">
        <f>IFERROR(INDEX(Calc!$G$47:$G$50,MATCH(3,Calc!$J$47:$J$50,0)),0)</f>
        <v>-2</v>
      </c>
      <c r="AV33" s="27">
        <f>IFERROR(ROUND(INDEX(Calc!$H$47:$H$50,MATCH(3,Calc!$J$47:$J$50,0))/(INDEX(Calc!$K$47:$K$50,MATCH(3,Calc!$J$47:$J$50,0))*3)*100,0),0)</f>
        <v>22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1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1</v>
      </c>
      <c r="L34" s="29">
        <f>IFERROR(INDEX(Calc!$L$39:$L$42,MATCH(4,Calc!$J$39:$J$42,0)),0)</f>
        <v>2</v>
      </c>
      <c r="M34" s="29">
        <f>IFERROR(INDEX(Calc!$E$39:$E$42,MATCH(4,Calc!$J$39:$J$42,0)),0)</f>
        <v>1</v>
      </c>
      <c r="N34" s="29">
        <f>IFERROR(INDEX(Calc!$F$39:$F$42,MATCH(4,Calc!$J$39:$J$42,0)),0)</f>
        <v>5</v>
      </c>
      <c r="O34" s="29">
        <f>IFERROR(INDEX(Calc!$G$39:$G$42,MATCH(4,Calc!$J$39:$J$42,0)),0)</f>
        <v>-4</v>
      </c>
      <c r="P34" s="29">
        <f>IFERROR(ROUND(INDEX(Calc!$H$39:$H$42,MATCH(4,Calc!$J$39:$J$42,0))/(INDEX(Calc!$K$39:$K$42,MATCH(4,Calc!$J$39:$J$42,0))*3)*100,0),0)</f>
        <v>11</v>
      </c>
      <c r="Q34" s="28">
        <v>4</v>
      </c>
      <c r="R34" s="148" t="str">
        <f>IFERROR(INDEX(Calc!$B$43:$B$46,MATCH(4,Calc!$J$43:$J$46,0)),"?")</f>
        <v>RD Congo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2</v>
      </c>
      <c r="AD34" s="29">
        <f>IFERROR(INDEX(Calc!$F$43:$F$46,MATCH(4,Calc!$J$43:$J$46,0)),0)</f>
        <v>5</v>
      </c>
      <c r="AE34" s="29">
        <f>IFERROR(INDEX(Calc!$G$43:$G$46,MATCH(4,Calc!$J$43:$J$46,0)),0)</f>
        <v>-3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1</v>
      </c>
      <c r="AT34" s="29">
        <f>IFERROR(INDEX(Calc!$F$47:$F$50,MATCH(4,Calc!$J$47:$J$50,0)),0)</f>
        <v>5</v>
      </c>
      <c r="AU34" s="29">
        <f>IFERROR(INDEX(Calc!$G$47:$G$50,MATCH(4,Calc!$J$47:$J$50,0)),0)</f>
        <v>-4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6" t="s">
        <v>746</v>
      </c>
      <c r="B1" s="126" t="s">
        <v>748</v>
      </c>
      <c r="D1" s="128" t="s">
        <v>747</v>
      </c>
    </row>
    <row r="2" spans="1:4">
      <c r="A2" s="127" t="s">
        <v>749</v>
      </c>
      <c r="B2" s="127" t="s">
        <v>750</v>
      </c>
      <c r="D2" s="6" t="s">
        <v>108</v>
      </c>
    </row>
    <row r="3" spans="1:4">
      <c r="A3" s="127" t="s">
        <v>749</v>
      </c>
      <c r="B3" s="127" t="s">
        <v>751</v>
      </c>
      <c r="D3" s="6" t="s">
        <v>109</v>
      </c>
    </row>
    <row r="4" spans="1:4">
      <c r="A4" s="127" t="s">
        <v>749</v>
      </c>
      <c r="B4" s="127" t="s">
        <v>752</v>
      </c>
      <c r="D4" s="6" t="s">
        <v>110</v>
      </c>
    </row>
    <row r="5" spans="1:4">
      <c r="A5" s="127" t="s">
        <v>749</v>
      </c>
      <c r="B5" s="127" t="s">
        <v>753</v>
      </c>
      <c r="D5" s="6" t="s">
        <v>111</v>
      </c>
    </row>
    <row r="6" spans="1:4">
      <c r="A6" s="127" t="s">
        <v>749</v>
      </c>
      <c r="B6" s="127" t="s">
        <v>754</v>
      </c>
      <c r="D6" s="7" t="s">
        <v>112</v>
      </c>
    </row>
    <row r="7" spans="1:4">
      <c r="A7" s="127" t="s">
        <v>749</v>
      </c>
      <c r="B7" s="127" t="s">
        <v>755</v>
      </c>
      <c r="D7" s="7" t="s">
        <v>113</v>
      </c>
    </row>
    <row r="8" spans="1:4">
      <c r="A8" s="127" t="s">
        <v>749</v>
      </c>
      <c r="B8" s="127" t="s">
        <v>756</v>
      </c>
      <c r="D8" s="7" t="s">
        <v>114</v>
      </c>
    </row>
    <row r="9" spans="1:4">
      <c r="A9" s="127" t="s">
        <v>749</v>
      </c>
      <c r="B9" s="127" t="s">
        <v>757</v>
      </c>
      <c r="D9" s="7" t="s">
        <v>115</v>
      </c>
    </row>
    <row r="10" spans="1:4">
      <c r="A10" s="127" t="s">
        <v>749</v>
      </c>
      <c r="B10" s="127" t="s">
        <v>758</v>
      </c>
      <c r="D10" s="8" t="s">
        <v>116</v>
      </c>
    </row>
    <row r="11" spans="1:4">
      <c r="A11" s="127" t="s">
        <v>749</v>
      </c>
      <c r="B11" s="127" t="s">
        <v>759</v>
      </c>
      <c r="D11" s="8" t="s">
        <v>117</v>
      </c>
    </row>
    <row r="12" spans="1:4">
      <c r="A12" s="127" t="s">
        <v>749</v>
      </c>
      <c r="B12" s="127" t="s">
        <v>760</v>
      </c>
      <c r="D12" s="8" t="s">
        <v>118</v>
      </c>
    </row>
    <row r="13" spans="1:4">
      <c r="A13" s="127" t="s">
        <v>749</v>
      </c>
      <c r="B13" s="127" t="s">
        <v>761</v>
      </c>
      <c r="D13" s="8" t="s">
        <v>119</v>
      </c>
    </row>
    <row r="14" spans="1:4">
      <c r="A14" s="127" t="s">
        <v>749</v>
      </c>
      <c r="B14" s="127" t="s">
        <v>762</v>
      </c>
      <c r="D14" s="9" t="s">
        <v>120</v>
      </c>
    </row>
    <row r="15" spans="1:4">
      <c r="A15" s="127" t="s">
        <v>749</v>
      </c>
      <c r="B15" s="127" t="s">
        <v>763</v>
      </c>
      <c r="D15" s="9" t="s">
        <v>121</v>
      </c>
    </row>
    <row r="16" spans="1:4">
      <c r="A16" s="127" t="s">
        <v>749</v>
      </c>
      <c r="B16" s="127" t="s">
        <v>764</v>
      </c>
      <c r="D16" s="9" t="s">
        <v>122</v>
      </c>
    </row>
    <row r="17" spans="1:4">
      <c r="A17" s="127" t="s">
        <v>749</v>
      </c>
      <c r="B17" s="127" t="s">
        <v>765</v>
      </c>
      <c r="D17" s="9" t="s">
        <v>123</v>
      </c>
    </row>
    <row r="18" spans="1:4">
      <c r="A18" s="127" t="s">
        <v>749</v>
      </c>
      <c r="B18" s="127" t="s">
        <v>766</v>
      </c>
      <c r="D18" s="10" t="s">
        <v>124</v>
      </c>
    </row>
    <row r="19" spans="1:4">
      <c r="A19" s="127" t="s">
        <v>749</v>
      </c>
      <c r="B19" s="127" t="s">
        <v>767</v>
      </c>
      <c r="D19" s="10" t="s">
        <v>125</v>
      </c>
    </row>
    <row r="20" spans="1:4">
      <c r="A20" s="127" t="s">
        <v>749</v>
      </c>
      <c r="B20" s="127" t="s">
        <v>768</v>
      </c>
      <c r="D20" s="10" t="s">
        <v>126</v>
      </c>
    </row>
    <row r="21" spans="1:4">
      <c r="A21" s="127" t="s">
        <v>749</v>
      </c>
      <c r="B21" s="127" t="s">
        <v>769</v>
      </c>
      <c r="D21" s="10" t="s">
        <v>127</v>
      </c>
    </row>
    <row r="22" spans="1:4">
      <c r="A22" s="127" t="s">
        <v>770</v>
      </c>
      <c r="B22" s="127" t="s">
        <v>771</v>
      </c>
      <c r="D22" s="11" t="s">
        <v>128</v>
      </c>
    </row>
    <row r="23" spans="1:4">
      <c r="A23" s="127" t="s">
        <v>770</v>
      </c>
      <c r="B23" s="127" t="s">
        <v>772</v>
      </c>
      <c r="D23" s="11" t="s">
        <v>129</v>
      </c>
    </row>
    <row r="24" spans="1:4">
      <c r="A24" s="127" t="s">
        <v>770</v>
      </c>
      <c r="B24" s="127" t="s">
        <v>773</v>
      </c>
      <c r="D24" s="11" t="s">
        <v>130</v>
      </c>
    </row>
    <row r="25" spans="1:4">
      <c r="A25" s="127" t="s">
        <v>770</v>
      </c>
      <c r="B25" s="127" t="s">
        <v>774</v>
      </c>
      <c r="D25" s="11" t="s">
        <v>131</v>
      </c>
    </row>
    <row r="26" spans="1:4">
      <c r="A26" s="127" t="s">
        <v>770</v>
      </c>
      <c r="B26" s="127" t="s">
        <v>775</v>
      </c>
      <c r="D26" s="12" t="s">
        <v>132</v>
      </c>
    </row>
    <row r="27" spans="1:4">
      <c r="A27" s="127" t="s">
        <v>770</v>
      </c>
      <c r="B27" s="127" t="s">
        <v>776</v>
      </c>
      <c r="D27" s="12" t="s">
        <v>133</v>
      </c>
    </row>
    <row r="28" spans="1:4">
      <c r="A28" s="127" t="s">
        <v>770</v>
      </c>
      <c r="B28" s="127" t="s">
        <v>777</v>
      </c>
      <c r="D28" s="12" t="s">
        <v>134</v>
      </c>
    </row>
    <row r="29" spans="1:4">
      <c r="A29" s="127" t="s">
        <v>770</v>
      </c>
      <c r="B29" s="127" t="s">
        <v>778</v>
      </c>
      <c r="D29" s="12" t="s">
        <v>135</v>
      </c>
    </row>
    <row r="30" spans="1:4">
      <c r="A30" s="127" t="s">
        <v>770</v>
      </c>
      <c r="B30" s="127" t="s">
        <v>779</v>
      </c>
      <c r="D30" s="13" t="s">
        <v>136</v>
      </c>
    </row>
    <row r="31" spans="1:4">
      <c r="A31" s="127" t="s">
        <v>770</v>
      </c>
      <c r="B31" s="127" t="s">
        <v>780</v>
      </c>
      <c r="D31" s="13" t="s">
        <v>137</v>
      </c>
    </row>
    <row r="32" spans="1:4">
      <c r="A32" s="127" t="s">
        <v>770</v>
      </c>
      <c r="B32" s="127" t="s">
        <v>781</v>
      </c>
      <c r="D32" s="13" t="s">
        <v>138</v>
      </c>
    </row>
    <row r="33" spans="1:4">
      <c r="A33" s="127" t="s">
        <v>770</v>
      </c>
      <c r="B33" s="127" t="s">
        <v>782</v>
      </c>
      <c r="D33" s="13" t="s">
        <v>139</v>
      </c>
    </row>
    <row r="34" spans="1:4">
      <c r="A34" s="127" t="s">
        <v>770</v>
      </c>
      <c r="B34" s="127" t="s">
        <v>783</v>
      </c>
      <c r="D34" s="14" t="s">
        <v>140</v>
      </c>
    </row>
    <row r="35" spans="1:4">
      <c r="A35" s="127" t="s">
        <v>770</v>
      </c>
      <c r="B35" s="127" t="s">
        <v>784</v>
      </c>
      <c r="D35" s="14" t="s">
        <v>141</v>
      </c>
    </row>
    <row r="36" spans="1:4">
      <c r="A36" s="127" t="s">
        <v>770</v>
      </c>
      <c r="B36" s="127" t="s">
        <v>785</v>
      </c>
      <c r="D36" s="14" t="s">
        <v>142</v>
      </c>
    </row>
    <row r="37" spans="1:4">
      <c r="A37" s="127" t="s">
        <v>770</v>
      </c>
      <c r="B37" s="127" t="s">
        <v>786</v>
      </c>
      <c r="D37" s="14" t="s">
        <v>143</v>
      </c>
    </row>
    <row r="38" spans="1:4">
      <c r="A38" s="127" t="s">
        <v>770</v>
      </c>
      <c r="B38" s="127" t="s">
        <v>787</v>
      </c>
      <c r="D38" s="15" t="s">
        <v>144</v>
      </c>
    </row>
    <row r="39" spans="1:4">
      <c r="A39" s="127" t="s">
        <v>770</v>
      </c>
      <c r="B39" s="127" t="s">
        <v>788</v>
      </c>
      <c r="D39" s="15" t="s">
        <v>145</v>
      </c>
    </row>
    <row r="40" spans="1:4">
      <c r="A40" s="127" t="s">
        <v>770</v>
      </c>
      <c r="B40" s="127" t="s">
        <v>789</v>
      </c>
      <c r="D40" s="15" t="s">
        <v>146</v>
      </c>
    </row>
    <row r="41" spans="1:4">
      <c r="A41" s="127" t="s">
        <v>770</v>
      </c>
      <c r="B41" s="127" t="s">
        <v>790</v>
      </c>
      <c r="D41" s="15" t="s">
        <v>147</v>
      </c>
    </row>
    <row r="42" spans="1:4">
      <c r="A42" s="127" t="s">
        <v>770</v>
      </c>
      <c r="B42" s="127" t="s">
        <v>791</v>
      </c>
      <c r="D42" s="16" t="s">
        <v>148</v>
      </c>
    </row>
    <row r="43" spans="1:4">
      <c r="A43" s="127" t="s">
        <v>142</v>
      </c>
      <c r="B43" s="127" t="s">
        <v>792</v>
      </c>
      <c r="D43" s="16" t="s">
        <v>149</v>
      </c>
    </row>
    <row r="44" spans="1:4">
      <c r="A44" s="127" t="s">
        <v>142</v>
      </c>
      <c r="B44" s="127" t="s">
        <v>793</v>
      </c>
      <c r="D44" s="16" t="s">
        <v>150</v>
      </c>
    </row>
    <row r="45" spans="1:4">
      <c r="A45" s="127" t="s">
        <v>142</v>
      </c>
      <c r="B45" s="127" t="s">
        <v>794</v>
      </c>
      <c r="D45" s="16" t="s">
        <v>151</v>
      </c>
    </row>
    <row r="46" spans="1:4">
      <c r="A46" s="127" t="s">
        <v>142</v>
      </c>
      <c r="B46" s="127" t="s">
        <v>795</v>
      </c>
      <c r="D46" s="17" t="s">
        <v>152</v>
      </c>
    </row>
    <row r="47" spans="1:4">
      <c r="A47" s="127" t="s">
        <v>142</v>
      </c>
      <c r="B47" s="127" t="s">
        <v>796</v>
      </c>
      <c r="D47" s="17" t="s">
        <v>153</v>
      </c>
    </row>
    <row r="48" spans="1:4">
      <c r="A48" s="127" t="s">
        <v>142</v>
      </c>
      <c r="B48" s="127" t="s">
        <v>797</v>
      </c>
      <c r="D48" s="17" t="s">
        <v>154</v>
      </c>
    </row>
    <row r="49" spans="1:4">
      <c r="A49" s="127" t="s">
        <v>142</v>
      </c>
      <c r="B49" s="127" t="s">
        <v>798</v>
      </c>
      <c r="D49" s="17" t="s">
        <v>155</v>
      </c>
    </row>
    <row r="50" spans="1:4">
      <c r="A50" s="127" t="s">
        <v>142</v>
      </c>
      <c r="B50" s="127" t="s">
        <v>799</v>
      </c>
    </row>
    <row r="51" spans="1:4">
      <c r="A51" s="127" t="s">
        <v>142</v>
      </c>
      <c r="B51" s="127" t="s">
        <v>800</v>
      </c>
    </row>
    <row r="52" spans="1:4">
      <c r="A52" s="127" t="s">
        <v>142</v>
      </c>
      <c r="B52" s="127" t="s">
        <v>801</v>
      </c>
    </row>
    <row r="53" spans="1:4">
      <c r="A53" s="127" t="s">
        <v>142</v>
      </c>
      <c r="B53" s="127" t="s">
        <v>802</v>
      </c>
    </row>
    <row r="54" spans="1:4">
      <c r="A54" s="127" t="s">
        <v>142</v>
      </c>
      <c r="B54" s="127" t="s">
        <v>803</v>
      </c>
    </row>
    <row r="55" spans="1:4">
      <c r="A55" s="127" t="s">
        <v>142</v>
      </c>
      <c r="B55" s="127" t="s">
        <v>804</v>
      </c>
    </row>
    <row r="56" spans="1:4">
      <c r="A56" s="127" t="s">
        <v>142</v>
      </c>
      <c r="B56" s="127" t="s">
        <v>805</v>
      </c>
    </row>
    <row r="57" spans="1:4">
      <c r="A57" s="127" t="s">
        <v>142</v>
      </c>
      <c r="B57" s="127" t="s">
        <v>806</v>
      </c>
    </row>
    <row r="58" spans="1:4">
      <c r="A58" s="127" t="s">
        <v>142</v>
      </c>
      <c r="B58" s="127" t="s">
        <v>807</v>
      </c>
    </row>
    <row r="59" spans="1:4">
      <c r="A59" s="127" t="s">
        <v>142</v>
      </c>
      <c r="B59" s="127" t="s">
        <v>808</v>
      </c>
    </row>
    <row r="60" spans="1:4">
      <c r="A60" s="127" t="s">
        <v>142</v>
      </c>
      <c r="B60" s="127" t="s">
        <v>809</v>
      </c>
    </row>
    <row r="61" spans="1:4">
      <c r="A61" s="127" t="s">
        <v>142</v>
      </c>
      <c r="B61" s="127" t="s">
        <v>810</v>
      </c>
    </row>
    <row r="62" spans="1:4">
      <c r="A62" s="127" t="s">
        <v>142</v>
      </c>
      <c r="B62" s="127" t="s">
        <v>811</v>
      </c>
    </row>
    <row r="63" spans="1:4">
      <c r="A63" s="127" t="s">
        <v>812</v>
      </c>
      <c r="B63" s="127" t="s">
        <v>813</v>
      </c>
    </row>
    <row r="64" spans="1:4">
      <c r="A64" s="127" t="s">
        <v>812</v>
      </c>
      <c r="B64" s="127" t="s">
        <v>814</v>
      </c>
    </row>
    <row r="65" spans="1:2">
      <c r="A65" s="127" t="s">
        <v>812</v>
      </c>
      <c r="B65" s="127" t="s">
        <v>815</v>
      </c>
    </row>
    <row r="66" spans="1:2">
      <c r="A66" s="127" t="s">
        <v>812</v>
      </c>
      <c r="B66" s="127" t="s">
        <v>816</v>
      </c>
    </row>
    <row r="67" spans="1:2">
      <c r="A67" s="127" t="s">
        <v>812</v>
      </c>
      <c r="B67" s="127" t="s">
        <v>817</v>
      </c>
    </row>
    <row r="68" spans="1:2">
      <c r="A68" s="127" t="s">
        <v>812</v>
      </c>
      <c r="B68" s="127" t="s">
        <v>818</v>
      </c>
    </row>
    <row r="69" spans="1:2">
      <c r="A69" s="127" t="s">
        <v>812</v>
      </c>
      <c r="B69" s="127" t="s">
        <v>819</v>
      </c>
    </row>
    <row r="70" spans="1:2">
      <c r="A70" s="127" t="s">
        <v>812</v>
      </c>
      <c r="B70" s="127" t="s">
        <v>820</v>
      </c>
    </row>
    <row r="71" spans="1:2">
      <c r="A71" s="127" t="s">
        <v>812</v>
      </c>
      <c r="B71" s="127" t="s">
        <v>821</v>
      </c>
    </row>
    <row r="72" spans="1:2">
      <c r="A72" s="127" t="s">
        <v>812</v>
      </c>
      <c r="B72" s="127" t="s">
        <v>822</v>
      </c>
    </row>
    <row r="73" spans="1:2">
      <c r="A73" s="127" t="s">
        <v>812</v>
      </c>
      <c r="B73" s="127" t="s">
        <v>823</v>
      </c>
    </row>
    <row r="74" spans="1:2">
      <c r="A74" s="127" t="s">
        <v>812</v>
      </c>
      <c r="B74" s="127" t="s">
        <v>824</v>
      </c>
    </row>
    <row r="75" spans="1:2">
      <c r="A75" s="127" t="s">
        <v>812</v>
      </c>
      <c r="B75" s="127" t="s">
        <v>825</v>
      </c>
    </row>
    <row r="76" spans="1:2">
      <c r="A76" s="127" t="s">
        <v>812</v>
      </c>
      <c r="B76" s="127" t="s">
        <v>826</v>
      </c>
    </row>
    <row r="77" spans="1:2">
      <c r="A77" s="127" t="s">
        <v>812</v>
      </c>
      <c r="B77" s="127" t="s">
        <v>827</v>
      </c>
    </row>
    <row r="78" spans="1:2">
      <c r="A78" s="127" t="s">
        <v>812</v>
      </c>
      <c r="B78" s="127" t="s">
        <v>828</v>
      </c>
    </row>
    <row r="79" spans="1:2">
      <c r="A79" s="127" t="s">
        <v>812</v>
      </c>
      <c r="B79" s="127" t="s">
        <v>829</v>
      </c>
    </row>
    <row r="80" spans="1:2">
      <c r="A80" s="127" t="s">
        <v>812</v>
      </c>
      <c r="B80" s="127" t="s">
        <v>830</v>
      </c>
    </row>
    <row r="81" spans="1:2">
      <c r="A81" s="127" t="s">
        <v>812</v>
      </c>
      <c r="B81" s="127" t="s">
        <v>831</v>
      </c>
    </row>
    <row r="82" spans="1:2">
      <c r="A82" s="127" t="s">
        <v>812</v>
      </c>
      <c r="B82" s="127" t="s">
        <v>832</v>
      </c>
    </row>
    <row r="83" spans="1:2">
      <c r="A83" s="127" t="s">
        <v>812</v>
      </c>
      <c r="B83" s="127" t="s">
        <v>833</v>
      </c>
    </row>
    <row r="84" spans="1:2">
      <c r="A84" s="127" t="s">
        <v>834</v>
      </c>
      <c r="B84" s="127" t="s">
        <v>835</v>
      </c>
    </row>
    <row r="85" spans="1:2">
      <c r="A85" s="127" t="s">
        <v>834</v>
      </c>
      <c r="B85" s="127" t="s">
        <v>836</v>
      </c>
    </row>
    <row r="86" spans="1:2">
      <c r="A86" s="127" t="s">
        <v>834</v>
      </c>
      <c r="B86" s="127" t="s">
        <v>837</v>
      </c>
    </row>
    <row r="87" spans="1:2">
      <c r="A87" s="127" t="s">
        <v>834</v>
      </c>
      <c r="B87" s="127" t="s">
        <v>838</v>
      </c>
    </row>
    <row r="88" spans="1:2">
      <c r="A88" s="127" t="s">
        <v>834</v>
      </c>
      <c r="B88" s="127" t="s">
        <v>839</v>
      </c>
    </row>
    <row r="89" spans="1:2">
      <c r="A89" s="127" t="s">
        <v>834</v>
      </c>
      <c r="B89" s="127" t="s">
        <v>840</v>
      </c>
    </row>
    <row r="90" spans="1:2">
      <c r="A90" s="127" t="s">
        <v>834</v>
      </c>
      <c r="B90" s="127" t="s">
        <v>841</v>
      </c>
    </row>
    <row r="91" spans="1:2">
      <c r="A91" s="127" t="s">
        <v>834</v>
      </c>
      <c r="B91" s="127" t="s">
        <v>842</v>
      </c>
    </row>
    <row r="92" spans="1:2">
      <c r="A92" s="127" t="s">
        <v>834</v>
      </c>
      <c r="B92" s="127" t="s">
        <v>843</v>
      </c>
    </row>
    <row r="93" spans="1:2">
      <c r="A93" s="127" t="s">
        <v>834</v>
      </c>
      <c r="B93" s="127" t="s">
        <v>844</v>
      </c>
    </row>
    <row r="94" spans="1:2">
      <c r="A94" s="127" t="s">
        <v>834</v>
      </c>
      <c r="B94" s="127" t="s">
        <v>845</v>
      </c>
    </row>
    <row r="95" spans="1:2">
      <c r="A95" s="127" t="s">
        <v>834</v>
      </c>
      <c r="B95" s="127" t="s">
        <v>846</v>
      </c>
    </row>
    <row r="96" spans="1:2">
      <c r="A96" s="127" t="s">
        <v>834</v>
      </c>
      <c r="B96" s="127" t="s">
        <v>847</v>
      </c>
    </row>
    <row r="97" spans="1:2">
      <c r="A97" s="127" t="s">
        <v>834</v>
      </c>
      <c r="B97" s="127" t="s">
        <v>848</v>
      </c>
    </row>
    <row r="98" spans="1:2">
      <c r="A98" s="127" t="s">
        <v>834</v>
      </c>
      <c r="B98" s="127" t="s">
        <v>849</v>
      </c>
    </row>
    <row r="99" spans="1:2">
      <c r="A99" s="127" t="s">
        <v>834</v>
      </c>
      <c r="B99" s="127" t="s">
        <v>850</v>
      </c>
    </row>
    <row r="100" spans="1:2">
      <c r="A100" s="127" t="s">
        <v>834</v>
      </c>
      <c r="B100" s="127" t="s">
        <v>851</v>
      </c>
    </row>
    <row r="101" spans="1:2">
      <c r="A101" s="127" t="s">
        <v>834</v>
      </c>
      <c r="B101" s="127" t="s">
        <v>852</v>
      </c>
    </row>
    <row r="102" spans="1:2">
      <c r="A102" s="127" t="s">
        <v>834</v>
      </c>
      <c r="B102" s="127" t="s">
        <v>853</v>
      </c>
    </row>
    <row r="103" spans="1:2">
      <c r="A103" s="127" t="s">
        <v>834</v>
      </c>
      <c r="B103" s="127" t="s">
        <v>854</v>
      </c>
    </row>
    <row r="104" spans="1:2">
      <c r="A104" s="127" t="s">
        <v>834</v>
      </c>
      <c r="B104" s="127" t="s">
        <v>855</v>
      </c>
    </row>
    <row r="105" spans="1:2">
      <c r="A105" s="127" t="s">
        <v>856</v>
      </c>
      <c r="B105" s="127" t="s">
        <v>857</v>
      </c>
    </row>
    <row r="106" spans="1:2">
      <c r="A106" s="127" t="s">
        <v>856</v>
      </c>
      <c r="B106" s="127" t="s">
        <v>858</v>
      </c>
    </row>
    <row r="107" spans="1:2">
      <c r="A107" s="127" t="s">
        <v>856</v>
      </c>
      <c r="B107" s="127" t="s">
        <v>859</v>
      </c>
    </row>
    <row r="108" spans="1:2">
      <c r="A108" s="127" t="s">
        <v>856</v>
      </c>
      <c r="B108" s="127" t="s">
        <v>860</v>
      </c>
    </row>
    <row r="109" spans="1:2">
      <c r="A109" s="127" t="s">
        <v>856</v>
      </c>
      <c r="B109" s="127" t="s">
        <v>861</v>
      </c>
    </row>
    <row r="110" spans="1:2">
      <c r="A110" s="127" t="s">
        <v>856</v>
      </c>
      <c r="B110" s="127" t="s">
        <v>862</v>
      </c>
    </row>
    <row r="111" spans="1:2">
      <c r="A111" s="127" t="s">
        <v>856</v>
      </c>
      <c r="B111" s="127" t="s">
        <v>863</v>
      </c>
    </row>
    <row r="112" spans="1:2">
      <c r="A112" s="127" t="s">
        <v>856</v>
      </c>
      <c r="B112" s="127" t="s">
        <v>864</v>
      </c>
    </row>
    <row r="113" spans="1:2">
      <c r="A113" s="127" t="s">
        <v>856</v>
      </c>
      <c r="B113" s="127" t="s">
        <v>865</v>
      </c>
    </row>
    <row r="114" spans="1:2">
      <c r="A114" s="127" t="s">
        <v>856</v>
      </c>
      <c r="B114" s="127" t="s">
        <v>866</v>
      </c>
    </row>
    <row r="115" spans="1:2">
      <c r="A115" s="127" t="s">
        <v>856</v>
      </c>
      <c r="B115" s="127" t="s">
        <v>867</v>
      </c>
    </row>
    <row r="116" spans="1:2">
      <c r="A116" s="127" t="s">
        <v>856</v>
      </c>
      <c r="B116" s="127" t="s">
        <v>868</v>
      </c>
    </row>
    <row r="117" spans="1:2">
      <c r="A117" s="127" t="s">
        <v>856</v>
      </c>
      <c r="B117" s="127" t="s">
        <v>869</v>
      </c>
    </row>
    <row r="118" spans="1:2">
      <c r="A118" s="127" t="s">
        <v>856</v>
      </c>
      <c r="B118" s="127" t="s">
        <v>870</v>
      </c>
    </row>
    <row r="119" spans="1:2">
      <c r="A119" s="127" t="s">
        <v>114</v>
      </c>
      <c r="B119" s="127" t="s">
        <v>871</v>
      </c>
    </row>
    <row r="120" spans="1:2">
      <c r="A120" s="127" t="s">
        <v>114</v>
      </c>
      <c r="B120" s="127" t="s">
        <v>872</v>
      </c>
    </row>
    <row r="121" spans="1:2">
      <c r="A121" s="127" t="s">
        <v>114</v>
      </c>
      <c r="B121" s="127" t="s">
        <v>873</v>
      </c>
    </row>
    <row r="122" spans="1:2">
      <c r="A122" s="127" t="s">
        <v>114</v>
      </c>
      <c r="B122" s="127" t="s">
        <v>874</v>
      </c>
    </row>
    <row r="123" spans="1:2">
      <c r="A123" s="127" t="s">
        <v>114</v>
      </c>
      <c r="B123" s="127" t="s">
        <v>875</v>
      </c>
    </row>
    <row r="124" spans="1:2">
      <c r="A124" s="127" t="s">
        <v>114</v>
      </c>
      <c r="B124" s="127" t="s">
        <v>876</v>
      </c>
    </row>
    <row r="125" spans="1:2">
      <c r="A125" s="127" t="s">
        <v>114</v>
      </c>
      <c r="B125" s="127" t="s">
        <v>877</v>
      </c>
    </row>
    <row r="126" spans="1:2">
      <c r="A126" s="127" t="s">
        <v>114</v>
      </c>
      <c r="B126" s="127" t="s">
        <v>878</v>
      </c>
    </row>
    <row r="127" spans="1:2">
      <c r="A127" s="127" t="s">
        <v>114</v>
      </c>
      <c r="B127" s="127" t="s">
        <v>879</v>
      </c>
    </row>
    <row r="128" spans="1:2">
      <c r="A128" s="127" t="s">
        <v>114</v>
      </c>
      <c r="B128" s="127" t="s">
        <v>880</v>
      </c>
    </row>
    <row r="129" spans="1:2">
      <c r="A129" s="127" t="s">
        <v>114</v>
      </c>
      <c r="B129" s="127" t="s">
        <v>881</v>
      </c>
    </row>
    <row r="130" spans="1:2">
      <c r="A130" s="127" t="s">
        <v>114</v>
      </c>
      <c r="B130" s="127" t="s">
        <v>882</v>
      </c>
    </row>
    <row r="131" spans="1:2">
      <c r="A131" s="127" t="s">
        <v>114</v>
      </c>
      <c r="B131" s="127" t="s">
        <v>883</v>
      </c>
    </row>
    <row r="132" spans="1:2">
      <c r="A132" s="127" t="s">
        <v>114</v>
      </c>
      <c r="B132" s="127" t="s">
        <v>884</v>
      </c>
    </row>
    <row r="133" spans="1:2">
      <c r="A133" s="127" t="s">
        <v>114</v>
      </c>
      <c r="B133" s="127" t="s">
        <v>885</v>
      </c>
    </row>
    <row r="134" spans="1:2">
      <c r="A134" s="127" t="s">
        <v>114</v>
      </c>
      <c r="B134" s="127" t="s">
        <v>886</v>
      </c>
    </row>
    <row r="135" spans="1:2">
      <c r="A135" s="127" t="s">
        <v>114</v>
      </c>
      <c r="B135" s="127" t="s">
        <v>887</v>
      </c>
    </row>
    <row r="136" spans="1:2">
      <c r="A136" s="127" t="s">
        <v>114</v>
      </c>
      <c r="B136" s="127" t="s">
        <v>888</v>
      </c>
    </row>
    <row r="137" spans="1:2">
      <c r="A137" s="127" t="s">
        <v>110</v>
      </c>
      <c r="B137" s="127" t="s">
        <v>889</v>
      </c>
    </row>
    <row r="138" spans="1:2">
      <c r="A138" s="127" t="s">
        <v>110</v>
      </c>
      <c r="B138" s="127" t="s">
        <v>890</v>
      </c>
    </row>
    <row r="139" spans="1:2">
      <c r="A139" s="127" t="s">
        <v>110</v>
      </c>
      <c r="B139" s="127" t="s">
        <v>891</v>
      </c>
    </row>
    <row r="140" spans="1:2">
      <c r="A140" s="127" t="s">
        <v>110</v>
      </c>
      <c r="B140" s="127" t="s">
        <v>892</v>
      </c>
    </row>
    <row r="141" spans="1:2">
      <c r="A141" s="127" t="s">
        <v>110</v>
      </c>
      <c r="B141" s="127" t="s">
        <v>893</v>
      </c>
    </row>
    <row r="142" spans="1:2">
      <c r="A142" s="127" t="s">
        <v>110</v>
      </c>
      <c r="B142" s="127" t="s">
        <v>894</v>
      </c>
    </row>
    <row r="143" spans="1:2">
      <c r="A143" s="127" t="s">
        <v>110</v>
      </c>
      <c r="B143" s="127" t="s">
        <v>895</v>
      </c>
    </row>
    <row r="144" spans="1:2">
      <c r="A144" s="127" t="s">
        <v>110</v>
      </c>
      <c r="B144" s="127" t="s">
        <v>896</v>
      </c>
    </row>
    <row r="145" spans="1:2">
      <c r="A145" s="127" t="s">
        <v>110</v>
      </c>
      <c r="B145" s="127" t="s">
        <v>897</v>
      </c>
    </row>
    <row r="146" spans="1:2">
      <c r="A146" s="127" t="s">
        <v>110</v>
      </c>
      <c r="B146" s="127" t="s">
        <v>898</v>
      </c>
    </row>
    <row r="147" spans="1:2">
      <c r="A147" s="127" t="s">
        <v>110</v>
      </c>
      <c r="B147" s="127" t="s">
        <v>899</v>
      </c>
    </row>
    <row r="148" spans="1:2">
      <c r="A148" s="127" t="s">
        <v>110</v>
      </c>
      <c r="B148" s="127" t="s">
        <v>900</v>
      </c>
    </row>
    <row r="149" spans="1:2">
      <c r="A149" s="127" t="s">
        <v>110</v>
      </c>
      <c r="B149" s="127" t="s">
        <v>901</v>
      </c>
    </row>
    <row r="150" spans="1:2">
      <c r="A150" s="127" t="s">
        <v>110</v>
      </c>
      <c r="B150" s="127" t="s">
        <v>902</v>
      </c>
    </row>
    <row r="151" spans="1:2">
      <c r="A151" s="127" t="s">
        <v>110</v>
      </c>
      <c r="B151" s="127" t="s">
        <v>903</v>
      </c>
    </row>
    <row r="152" spans="1:2">
      <c r="A152" s="127" t="s">
        <v>110</v>
      </c>
      <c r="B152" s="127" t="s">
        <v>904</v>
      </c>
    </row>
    <row r="153" spans="1:2">
      <c r="A153" s="127" t="s">
        <v>110</v>
      </c>
      <c r="B153" s="127" t="s">
        <v>905</v>
      </c>
    </row>
    <row r="154" spans="1:2">
      <c r="A154" s="127" t="s">
        <v>906</v>
      </c>
      <c r="B154" s="127" t="s">
        <v>907</v>
      </c>
    </row>
    <row r="155" spans="1:2">
      <c r="A155" s="127" t="s">
        <v>906</v>
      </c>
      <c r="B155" s="127" t="s">
        <v>908</v>
      </c>
    </row>
    <row r="156" spans="1:2">
      <c r="A156" s="127" t="s">
        <v>906</v>
      </c>
      <c r="B156" s="127" t="s">
        <v>909</v>
      </c>
    </row>
    <row r="157" spans="1:2">
      <c r="A157" s="127" t="s">
        <v>906</v>
      </c>
      <c r="B157" s="127" t="s">
        <v>910</v>
      </c>
    </row>
    <row r="158" spans="1:2">
      <c r="A158" s="127" t="s">
        <v>906</v>
      </c>
      <c r="B158" s="127" t="s">
        <v>911</v>
      </c>
    </row>
    <row r="159" spans="1:2">
      <c r="A159" s="127" t="s">
        <v>906</v>
      </c>
      <c r="B159" s="127" t="s">
        <v>912</v>
      </c>
    </row>
    <row r="160" spans="1:2">
      <c r="A160" s="127" t="s">
        <v>906</v>
      </c>
      <c r="B160" s="127" t="s">
        <v>913</v>
      </c>
    </row>
    <row r="161" spans="1:2">
      <c r="A161" s="127" t="s">
        <v>906</v>
      </c>
      <c r="B161" s="127" t="s">
        <v>914</v>
      </c>
    </row>
    <row r="162" spans="1:2">
      <c r="A162" s="127" t="s">
        <v>906</v>
      </c>
      <c r="B162" s="127" t="s">
        <v>915</v>
      </c>
    </row>
    <row r="163" spans="1:2">
      <c r="A163" s="127" t="s">
        <v>906</v>
      </c>
      <c r="B163" s="127" t="s">
        <v>916</v>
      </c>
    </row>
    <row r="164" spans="1:2">
      <c r="A164" s="127" t="s">
        <v>906</v>
      </c>
      <c r="B164" s="127" t="s">
        <v>917</v>
      </c>
    </row>
    <row r="165" spans="1:2">
      <c r="A165" s="127" t="s">
        <v>906</v>
      </c>
      <c r="B165" s="127" t="s">
        <v>918</v>
      </c>
    </row>
    <row r="166" spans="1:2">
      <c r="A166" s="127" t="s">
        <v>906</v>
      </c>
      <c r="B166" s="127" t="s">
        <v>919</v>
      </c>
    </row>
    <row r="167" spans="1:2">
      <c r="A167" s="127" t="s">
        <v>906</v>
      </c>
      <c r="B167" s="127" t="s">
        <v>920</v>
      </c>
    </row>
    <row r="168" spans="1:2">
      <c r="A168" s="127" t="s">
        <v>906</v>
      </c>
      <c r="B168" s="127" t="s">
        <v>921</v>
      </c>
    </row>
    <row r="169" spans="1:2">
      <c r="A169" s="127" t="s">
        <v>922</v>
      </c>
      <c r="B169" s="127" t="s">
        <v>923</v>
      </c>
    </row>
    <row r="170" spans="1:2">
      <c r="A170" s="127" t="s">
        <v>922</v>
      </c>
      <c r="B170" s="127" t="s">
        <v>924</v>
      </c>
    </row>
    <row r="171" spans="1:2">
      <c r="A171" s="127" t="s">
        <v>922</v>
      </c>
      <c r="B171" s="127" t="s">
        <v>925</v>
      </c>
    </row>
    <row r="172" spans="1:2">
      <c r="A172" s="127" t="s">
        <v>922</v>
      </c>
      <c r="B172" s="127" t="s">
        <v>926</v>
      </c>
    </row>
    <row r="173" spans="1:2">
      <c r="A173" s="127" t="s">
        <v>922</v>
      </c>
      <c r="B173" s="127" t="s">
        <v>927</v>
      </c>
    </row>
    <row r="174" spans="1:2">
      <c r="A174" s="127" t="s">
        <v>922</v>
      </c>
      <c r="B174" s="127" t="s">
        <v>928</v>
      </c>
    </row>
    <row r="175" spans="1:2">
      <c r="A175" s="127" t="s">
        <v>922</v>
      </c>
      <c r="B175" s="127" t="s">
        <v>929</v>
      </c>
    </row>
    <row r="176" spans="1:2">
      <c r="A176" s="127" t="s">
        <v>922</v>
      </c>
      <c r="B176" s="127" t="s">
        <v>930</v>
      </c>
    </row>
    <row r="177" spans="1:2">
      <c r="A177" s="127" t="s">
        <v>922</v>
      </c>
      <c r="B177" s="127" t="s">
        <v>931</v>
      </c>
    </row>
    <row r="178" spans="1:2">
      <c r="A178" s="127" t="s">
        <v>922</v>
      </c>
      <c r="B178" s="127" t="s">
        <v>932</v>
      </c>
    </row>
    <row r="179" spans="1:2">
      <c r="A179" s="127" t="s">
        <v>922</v>
      </c>
      <c r="B179" s="127" t="s">
        <v>933</v>
      </c>
    </row>
    <row r="180" spans="1:2">
      <c r="A180" s="127" t="s">
        <v>922</v>
      </c>
      <c r="B180" s="127" t="s">
        <v>934</v>
      </c>
    </row>
    <row r="181" spans="1:2">
      <c r="A181" s="127" t="s">
        <v>922</v>
      </c>
      <c r="B181" s="127" t="s">
        <v>935</v>
      </c>
    </row>
    <row r="182" spans="1:2">
      <c r="A182" s="127" t="s">
        <v>922</v>
      </c>
      <c r="B182" s="127" t="s">
        <v>936</v>
      </c>
    </row>
    <row r="183" spans="1:2">
      <c r="A183" s="127" t="s">
        <v>922</v>
      </c>
      <c r="B183" s="127" t="s">
        <v>937</v>
      </c>
    </row>
    <row r="184" spans="1:2">
      <c r="A184" s="127" t="s">
        <v>922</v>
      </c>
      <c r="B184" s="127" t="s">
        <v>938</v>
      </c>
    </row>
    <row r="185" spans="1:2">
      <c r="A185" s="127" t="s">
        <v>137</v>
      </c>
      <c r="B185" s="127" t="s">
        <v>939</v>
      </c>
    </row>
    <row r="186" spans="1:2">
      <c r="A186" s="127" t="s">
        <v>137</v>
      </c>
      <c r="B186" s="127" t="s">
        <v>940</v>
      </c>
    </row>
    <row r="187" spans="1:2">
      <c r="A187" s="127" t="s">
        <v>137</v>
      </c>
      <c r="B187" s="127" t="s">
        <v>941</v>
      </c>
    </row>
    <row r="188" spans="1:2">
      <c r="A188" s="127" t="s">
        <v>137</v>
      </c>
      <c r="B188" s="127" t="s">
        <v>942</v>
      </c>
    </row>
    <row r="189" spans="1:2">
      <c r="A189" s="127" t="s">
        <v>137</v>
      </c>
      <c r="B189" s="127" t="s">
        <v>943</v>
      </c>
    </row>
    <row r="190" spans="1:2">
      <c r="A190" s="127" t="s">
        <v>137</v>
      </c>
      <c r="B190" s="127" t="s">
        <v>944</v>
      </c>
    </row>
    <row r="191" spans="1:2">
      <c r="A191" s="127" t="s">
        <v>137</v>
      </c>
      <c r="B191" s="127" t="s">
        <v>945</v>
      </c>
    </row>
    <row r="192" spans="1:2">
      <c r="A192" s="127" t="s">
        <v>137</v>
      </c>
      <c r="B192" s="127" t="s">
        <v>946</v>
      </c>
    </row>
    <row r="193" spans="1:2">
      <c r="A193" s="127" t="s">
        <v>137</v>
      </c>
      <c r="B193" s="127" t="s">
        <v>947</v>
      </c>
    </row>
    <row r="194" spans="1:2">
      <c r="A194" s="127" t="s">
        <v>137</v>
      </c>
      <c r="B194" s="127" t="s">
        <v>948</v>
      </c>
    </row>
    <row r="195" spans="1:2">
      <c r="A195" s="127" t="s">
        <v>137</v>
      </c>
      <c r="B195" s="127" t="s">
        <v>949</v>
      </c>
    </row>
    <row r="196" spans="1:2">
      <c r="A196" s="127" t="s">
        <v>137</v>
      </c>
      <c r="B196" s="127" t="s">
        <v>950</v>
      </c>
    </row>
    <row r="197" spans="1:2">
      <c r="A197" s="127" t="s">
        <v>137</v>
      </c>
      <c r="B197" s="127" t="s">
        <v>951</v>
      </c>
    </row>
    <row r="198" spans="1:2">
      <c r="A198" s="127" t="s">
        <v>137</v>
      </c>
      <c r="B198" s="127" t="s">
        <v>952</v>
      </c>
    </row>
    <row r="199" spans="1:2">
      <c r="A199" s="127" t="s">
        <v>137</v>
      </c>
      <c r="B199" s="127" t="s">
        <v>953</v>
      </c>
    </row>
    <row r="200" spans="1:2">
      <c r="A200" s="127" t="s">
        <v>126</v>
      </c>
      <c r="B200" s="127" t="s">
        <v>954</v>
      </c>
    </row>
    <row r="201" spans="1:2">
      <c r="A201" s="127" t="s">
        <v>126</v>
      </c>
      <c r="B201" s="127" t="s">
        <v>955</v>
      </c>
    </row>
    <row r="202" spans="1:2">
      <c r="A202" s="127" t="s">
        <v>126</v>
      </c>
      <c r="B202" s="127" t="s">
        <v>956</v>
      </c>
    </row>
    <row r="203" spans="1:2">
      <c r="A203" s="127" t="s">
        <v>126</v>
      </c>
      <c r="B203" s="127" t="s">
        <v>957</v>
      </c>
    </row>
    <row r="204" spans="1:2">
      <c r="A204" s="127" t="s">
        <v>126</v>
      </c>
      <c r="B204" s="127" t="s">
        <v>958</v>
      </c>
    </row>
    <row r="205" spans="1:2">
      <c r="A205" s="127" t="s">
        <v>126</v>
      </c>
      <c r="B205" s="127" t="s">
        <v>959</v>
      </c>
    </row>
    <row r="206" spans="1:2">
      <c r="A206" s="127" t="s">
        <v>126</v>
      </c>
      <c r="B206" s="127" t="s">
        <v>960</v>
      </c>
    </row>
    <row r="207" spans="1:2">
      <c r="A207" s="127" t="s">
        <v>126</v>
      </c>
      <c r="B207" s="127" t="s">
        <v>961</v>
      </c>
    </row>
    <row r="208" spans="1:2">
      <c r="A208" s="127" t="s">
        <v>126</v>
      </c>
      <c r="B208" s="127" t="s">
        <v>962</v>
      </c>
    </row>
    <row r="209" spans="1:2">
      <c r="A209" s="127" t="s">
        <v>126</v>
      </c>
      <c r="B209" s="127" t="s">
        <v>963</v>
      </c>
    </row>
    <row r="210" spans="1:2">
      <c r="A210" s="127" t="s">
        <v>126</v>
      </c>
      <c r="B210" s="127" t="s">
        <v>964</v>
      </c>
    </row>
    <row r="211" spans="1:2">
      <c r="A211" s="127" t="s">
        <v>126</v>
      </c>
      <c r="B211" s="127" t="s">
        <v>965</v>
      </c>
    </row>
    <row r="212" spans="1:2">
      <c r="A212" s="127" t="s">
        <v>126</v>
      </c>
      <c r="B212" s="127" t="s">
        <v>966</v>
      </c>
    </row>
    <row r="213" spans="1:2">
      <c r="A213" s="127" t="s">
        <v>126</v>
      </c>
      <c r="B213" s="127" t="s">
        <v>967</v>
      </c>
    </row>
    <row r="214" spans="1:2">
      <c r="A214" s="127" t="s">
        <v>126</v>
      </c>
      <c r="B214" s="127" t="s">
        <v>968</v>
      </c>
    </row>
    <row r="215" spans="1:2">
      <c r="A215" s="127" t="s">
        <v>126</v>
      </c>
      <c r="B215" s="127" t="s">
        <v>969</v>
      </c>
    </row>
    <row r="216" spans="1:2">
      <c r="A216" s="127" t="s">
        <v>126</v>
      </c>
      <c r="B216" s="127" t="s">
        <v>970</v>
      </c>
    </row>
    <row r="217" spans="1:2">
      <c r="A217" s="127" t="s">
        <v>971</v>
      </c>
      <c r="B217" s="127" t="s">
        <v>972</v>
      </c>
    </row>
    <row r="218" spans="1:2">
      <c r="A218" s="127" t="s">
        <v>971</v>
      </c>
      <c r="B218" s="127" t="s">
        <v>973</v>
      </c>
    </row>
    <row r="219" spans="1:2">
      <c r="A219" s="127" t="s">
        <v>971</v>
      </c>
      <c r="B219" s="127" t="s">
        <v>974</v>
      </c>
    </row>
    <row r="220" spans="1:2">
      <c r="A220" s="127" t="s">
        <v>971</v>
      </c>
      <c r="B220" s="127" t="s">
        <v>975</v>
      </c>
    </row>
    <row r="221" spans="1:2">
      <c r="A221" s="127" t="s">
        <v>971</v>
      </c>
      <c r="B221" s="127" t="s">
        <v>976</v>
      </c>
    </row>
    <row r="222" spans="1:2">
      <c r="A222" s="127" t="s">
        <v>971</v>
      </c>
      <c r="B222" s="127" t="s">
        <v>977</v>
      </c>
    </row>
    <row r="223" spans="1:2">
      <c r="A223" s="127" t="s">
        <v>971</v>
      </c>
      <c r="B223" s="127" t="s">
        <v>978</v>
      </c>
    </row>
    <row r="224" spans="1:2">
      <c r="A224" s="127" t="s">
        <v>971</v>
      </c>
      <c r="B224" s="127" t="s">
        <v>979</v>
      </c>
    </row>
    <row r="225" spans="1:2">
      <c r="A225" s="127" t="s">
        <v>971</v>
      </c>
      <c r="B225" s="127" t="s">
        <v>980</v>
      </c>
    </row>
    <row r="226" spans="1:2">
      <c r="A226" s="127" t="s">
        <v>971</v>
      </c>
      <c r="B226" s="127" t="s">
        <v>981</v>
      </c>
    </row>
    <row r="227" spans="1:2">
      <c r="A227" s="127" t="s">
        <v>971</v>
      </c>
      <c r="B227" s="127" t="s">
        <v>982</v>
      </c>
    </row>
    <row r="228" spans="1:2">
      <c r="A228" s="127" t="s">
        <v>971</v>
      </c>
      <c r="B228" s="127" t="s">
        <v>983</v>
      </c>
    </row>
    <row r="229" spans="1:2">
      <c r="A229" s="127" t="s">
        <v>971</v>
      </c>
      <c r="B229" s="127" t="s">
        <v>984</v>
      </c>
    </row>
    <row r="230" spans="1:2">
      <c r="A230" s="127" t="s">
        <v>971</v>
      </c>
      <c r="B230" s="127" t="s">
        <v>985</v>
      </c>
    </row>
    <row r="231" spans="1:2">
      <c r="A231" s="127" t="s">
        <v>971</v>
      </c>
      <c r="B231" s="127" t="s">
        <v>986</v>
      </c>
    </row>
    <row r="232" spans="1:2">
      <c r="A232" s="127" t="s">
        <v>971</v>
      </c>
      <c r="B232" s="127" t="s">
        <v>987</v>
      </c>
    </row>
    <row r="233" spans="1:2">
      <c r="A233" s="127" t="s">
        <v>971</v>
      </c>
      <c r="B233" s="127" t="s">
        <v>988</v>
      </c>
    </row>
    <row r="234" spans="1:2">
      <c r="A234" s="127" t="s">
        <v>133</v>
      </c>
      <c r="B234" s="127" t="s">
        <v>989</v>
      </c>
    </row>
    <row r="235" spans="1:2">
      <c r="A235" s="127" t="s">
        <v>133</v>
      </c>
      <c r="B235" s="127" t="s">
        <v>990</v>
      </c>
    </row>
    <row r="236" spans="1:2">
      <c r="A236" s="127" t="s">
        <v>133</v>
      </c>
      <c r="B236" s="127" t="s">
        <v>991</v>
      </c>
    </row>
    <row r="237" spans="1:2">
      <c r="A237" s="127" t="s">
        <v>133</v>
      </c>
      <c r="B237" s="127" t="s">
        <v>992</v>
      </c>
    </row>
    <row r="238" spans="1:2">
      <c r="A238" s="127" t="s">
        <v>133</v>
      </c>
      <c r="B238" s="127" t="s">
        <v>993</v>
      </c>
    </row>
    <row r="239" spans="1:2">
      <c r="A239" s="127" t="s">
        <v>133</v>
      </c>
      <c r="B239" s="127" t="s">
        <v>994</v>
      </c>
    </row>
    <row r="240" spans="1:2">
      <c r="A240" s="127" t="s">
        <v>133</v>
      </c>
      <c r="B240" s="127" t="s">
        <v>995</v>
      </c>
    </row>
    <row r="241" spans="1:2">
      <c r="A241" s="127" t="s">
        <v>133</v>
      </c>
      <c r="B241" s="127" t="s">
        <v>996</v>
      </c>
    </row>
    <row r="242" spans="1:2">
      <c r="A242" s="127" t="s">
        <v>133</v>
      </c>
      <c r="B242" s="127" t="s">
        <v>997</v>
      </c>
    </row>
    <row r="243" spans="1:2">
      <c r="A243" s="127" t="s">
        <v>133</v>
      </c>
      <c r="B243" s="127" t="s">
        <v>998</v>
      </c>
    </row>
    <row r="244" spans="1:2">
      <c r="A244" s="127" t="s">
        <v>133</v>
      </c>
      <c r="B244" s="127" t="s">
        <v>999</v>
      </c>
    </row>
    <row r="245" spans="1:2">
      <c r="A245" s="127" t="s">
        <v>133</v>
      </c>
      <c r="B245" s="127" t="s">
        <v>1000</v>
      </c>
    </row>
    <row r="246" spans="1:2">
      <c r="A246" s="127" t="s">
        <v>133</v>
      </c>
      <c r="B246" s="127" t="s">
        <v>1001</v>
      </c>
    </row>
    <row r="247" spans="1:2">
      <c r="A247" s="127" t="s">
        <v>133</v>
      </c>
      <c r="B247" s="127" t="s">
        <v>1002</v>
      </c>
    </row>
    <row r="248" spans="1:2">
      <c r="A248" s="127" t="s">
        <v>133</v>
      </c>
      <c r="B248" s="127" t="s">
        <v>1003</v>
      </c>
    </row>
    <row r="249" spans="1:2">
      <c r="A249" s="127" t="s">
        <v>154</v>
      </c>
      <c r="B249" s="127" t="s">
        <v>1004</v>
      </c>
    </row>
    <row r="250" spans="1:2">
      <c r="A250" s="127" t="s">
        <v>154</v>
      </c>
      <c r="B250" s="127" t="s">
        <v>1005</v>
      </c>
    </row>
    <row r="251" spans="1:2">
      <c r="A251" s="127" t="s">
        <v>154</v>
      </c>
      <c r="B251" s="127" t="s">
        <v>1006</v>
      </c>
    </row>
    <row r="252" spans="1:2">
      <c r="A252" s="127" t="s">
        <v>154</v>
      </c>
      <c r="B252" s="127" t="s">
        <v>1007</v>
      </c>
    </row>
    <row r="253" spans="1:2">
      <c r="A253" s="127" t="s">
        <v>154</v>
      </c>
      <c r="B253" s="127" t="s">
        <v>1008</v>
      </c>
    </row>
    <row r="254" spans="1:2">
      <c r="A254" s="127" t="s">
        <v>154</v>
      </c>
      <c r="B254" s="127" t="s">
        <v>1009</v>
      </c>
    </row>
    <row r="255" spans="1:2">
      <c r="A255" s="127" t="s">
        <v>154</v>
      </c>
      <c r="B255" s="127" t="s">
        <v>1010</v>
      </c>
    </row>
    <row r="256" spans="1:2">
      <c r="A256" s="127" t="s">
        <v>154</v>
      </c>
      <c r="B256" s="127" t="s">
        <v>1011</v>
      </c>
    </row>
    <row r="257" spans="1:2">
      <c r="A257" s="127" t="s">
        <v>154</v>
      </c>
      <c r="B257" s="127" t="s">
        <v>1012</v>
      </c>
    </row>
    <row r="258" spans="1:2">
      <c r="A258" s="127" t="s">
        <v>154</v>
      </c>
      <c r="B258" s="127" t="s">
        <v>1013</v>
      </c>
    </row>
    <row r="259" spans="1:2">
      <c r="A259" s="127" t="s">
        <v>154</v>
      </c>
      <c r="B259" s="127" t="s">
        <v>1014</v>
      </c>
    </row>
    <row r="260" spans="1:2">
      <c r="A260" s="127" t="s">
        <v>154</v>
      </c>
      <c r="B260" s="127" t="s">
        <v>1015</v>
      </c>
    </row>
    <row r="261" spans="1:2">
      <c r="A261" s="127" t="s">
        <v>154</v>
      </c>
      <c r="B261" s="127" t="s">
        <v>1016</v>
      </c>
    </row>
    <row r="262" spans="1:2">
      <c r="A262" s="127" t="s">
        <v>154</v>
      </c>
      <c r="B262" s="127" t="s">
        <v>1017</v>
      </c>
    </row>
    <row r="263" spans="1:2">
      <c r="A263" s="127" t="s">
        <v>154</v>
      </c>
      <c r="B263" s="127" t="s">
        <v>1018</v>
      </c>
    </row>
    <row r="264" spans="1:2">
      <c r="A264" s="127" t="s">
        <v>154</v>
      </c>
      <c r="B264" s="127" t="s">
        <v>1019</v>
      </c>
    </row>
    <row r="265" spans="1:2">
      <c r="A265" s="127" t="s">
        <v>117</v>
      </c>
      <c r="B265" s="127" t="s">
        <v>1020</v>
      </c>
    </row>
    <row r="266" spans="1:2">
      <c r="A266" s="127" t="s">
        <v>117</v>
      </c>
      <c r="B266" s="127" t="s">
        <v>1021</v>
      </c>
    </row>
    <row r="267" spans="1:2">
      <c r="A267" s="127" t="s">
        <v>117</v>
      </c>
      <c r="B267" s="127" t="s">
        <v>1022</v>
      </c>
    </row>
    <row r="268" spans="1:2">
      <c r="A268" s="127" t="s">
        <v>117</v>
      </c>
      <c r="B268" s="127" t="s">
        <v>1023</v>
      </c>
    </row>
    <row r="269" spans="1:2">
      <c r="A269" s="127" t="s">
        <v>117</v>
      </c>
      <c r="B269" s="127" t="s">
        <v>1024</v>
      </c>
    </row>
    <row r="270" spans="1:2">
      <c r="A270" s="127" t="s">
        <v>117</v>
      </c>
      <c r="B270" s="127" t="s">
        <v>1025</v>
      </c>
    </row>
    <row r="271" spans="1:2">
      <c r="A271" s="127" t="s">
        <v>117</v>
      </c>
      <c r="B271" s="127" t="s">
        <v>1026</v>
      </c>
    </row>
    <row r="272" spans="1:2">
      <c r="A272" s="127" t="s">
        <v>117</v>
      </c>
      <c r="B272" s="127" t="s">
        <v>1027</v>
      </c>
    </row>
    <row r="273" spans="1:2">
      <c r="A273" s="127" t="s">
        <v>117</v>
      </c>
      <c r="B273" s="127" t="s">
        <v>1028</v>
      </c>
    </row>
    <row r="274" spans="1:2">
      <c r="A274" s="127" t="s">
        <v>117</v>
      </c>
      <c r="B274" s="127" t="s">
        <v>1029</v>
      </c>
    </row>
    <row r="275" spans="1:2">
      <c r="A275" s="127" t="s">
        <v>117</v>
      </c>
      <c r="B275" s="127" t="s">
        <v>1030</v>
      </c>
    </row>
    <row r="276" spans="1:2">
      <c r="A276" s="127" t="s">
        <v>117</v>
      </c>
      <c r="B276" s="127" t="s">
        <v>1031</v>
      </c>
    </row>
    <row r="277" spans="1:2">
      <c r="A277" s="127" t="s">
        <v>117</v>
      </c>
      <c r="B277" s="127" t="s">
        <v>1032</v>
      </c>
    </row>
    <row r="278" spans="1:2">
      <c r="A278" s="127" t="s">
        <v>117</v>
      </c>
      <c r="B278" s="127" t="s">
        <v>1033</v>
      </c>
    </row>
    <row r="279" spans="1:2">
      <c r="A279" s="127" t="s">
        <v>117</v>
      </c>
      <c r="B279" s="127" t="s">
        <v>1034</v>
      </c>
    </row>
    <row r="280" spans="1:2">
      <c r="A280" s="127" t="s">
        <v>117</v>
      </c>
      <c r="B280" s="127" t="s">
        <v>1035</v>
      </c>
    </row>
    <row r="281" spans="1:2">
      <c r="A281" s="127" t="s">
        <v>117</v>
      </c>
      <c r="B281" s="127" t="s">
        <v>1036</v>
      </c>
    </row>
    <row r="282" spans="1:2">
      <c r="A282" s="127" t="s">
        <v>117</v>
      </c>
      <c r="B282" s="127" t="s">
        <v>1037</v>
      </c>
    </row>
    <row r="283" spans="1:2">
      <c r="A283" s="127" t="s">
        <v>141</v>
      </c>
      <c r="B283" s="127" t="s">
        <v>1038</v>
      </c>
    </row>
    <row r="284" spans="1:2">
      <c r="A284" s="127" t="s">
        <v>141</v>
      </c>
      <c r="B284" s="127" t="s">
        <v>1039</v>
      </c>
    </row>
    <row r="285" spans="1:2">
      <c r="A285" s="127" t="s">
        <v>141</v>
      </c>
      <c r="B285" s="127" t="s">
        <v>1040</v>
      </c>
    </row>
    <row r="286" spans="1:2">
      <c r="A286" s="127" t="s">
        <v>141</v>
      </c>
      <c r="B286" s="127" t="s">
        <v>1041</v>
      </c>
    </row>
    <row r="287" spans="1:2">
      <c r="A287" s="127" t="s">
        <v>141</v>
      </c>
      <c r="B287" s="127" t="s">
        <v>1042</v>
      </c>
    </row>
    <row r="288" spans="1:2">
      <c r="A288" s="127" t="s">
        <v>141</v>
      </c>
      <c r="B288" s="127" t="s">
        <v>1043</v>
      </c>
    </row>
    <row r="289" spans="1:2">
      <c r="A289" s="127" t="s">
        <v>141</v>
      </c>
      <c r="B289" s="127" t="s">
        <v>1044</v>
      </c>
    </row>
    <row r="290" spans="1:2">
      <c r="A290" s="127" t="s">
        <v>141</v>
      </c>
      <c r="B290" s="127" t="s">
        <v>1045</v>
      </c>
    </row>
    <row r="291" spans="1:2">
      <c r="A291" s="127" t="s">
        <v>141</v>
      </c>
      <c r="B291" s="127" t="s">
        <v>1046</v>
      </c>
    </row>
    <row r="292" spans="1:2">
      <c r="A292" s="127" t="s">
        <v>141</v>
      </c>
      <c r="B292" s="127" t="s">
        <v>1047</v>
      </c>
    </row>
    <row r="293" spans="1:2">
      <c r="A293" s="127" t="s">
        <v>141</v>
      </c>
      <c r="B293" s="127" t="s">
        <v>1048</v>
      </c>
    </row>
    <row r="294" spans="1:2">
      <c r="A294" s="127" t="s">
        <v>141</v>
      </c>
      <c r="B294" s="127" t="s">
        <v>1049</v>
      </c>
    </row>
    <row r="295" spans="1:2">
      <c r="A295" s="127" t="s">
        <v>141</v>
      </c>
      <c r="B295" s="127" t="s">
        <v>1050</v>
      </c>
    </row>
    <row r="296" spans="1:2">
      <c r="A296" s="127" t="s">
        <v>141</v>
      </c>
      <c r="B296" s="127" t="s">
        <v>1051</v>
      </c>
    </row>
    <row r="297" spans="1:2">
      <c r="A297" s="127" t="s">
        <v>141</v>
      </c>
      <c r="B297" s="127" t="s">
        <v>1052</v>
      </c>
    </row>
    <row r="298" spans="1:2">
      <c r="A298" s="127" t="s">
        <v>141</v>
      </c>
      <c r="B298" s="127" t="s">
        <v>1053</v>
      </c>
    </row>
    <row r="299" spans="1:2">
      <c r="A299" s="127" t="s">
        <v>141</v>
      </c>
      <c r="B299" s="127" t="s">
        <v>1054</v>
      </c>
    </row>
    <row r="300" spans="1:2">
      <c r="A300" s="127" t="s">
        <v>1055</v>
      </c>
      <c r="B300" s="127" t="s">
        <v>1056</v>
      </c>
    </row>
    <row r="301" spans="1:2">
      <c r="A301" s="127" t="s">
        <v>1055</v>
      </c>
      <c r="B301" s="127" t="s">
        <v>1057</v>
      </c>
    </row>
    <row r="302" spans="1:2">
      <c r="A302" s="127" t="s">
        <v>1055</v>
      </c>
      <c r="B302" s="127" t="s">
        <v>1058</v>
      </c>
    </row>
    <row r="303" spans="1:2">
      <c r="A303" s="127" t="s">
        <v>1055</v>
      </c>
      <c r="B303" s="127" t="s">
        <v>1059</v>
      </c>
    </row>
    <row r="304" spans="1:2">
      <c r="A304" s="127" t="s">
        <v>1055</v>
      </c>
      <c r="B304" s="127" t="s">
        <v>1060</v>
      </c>
    </row>
    <row r="305" spans="1:2">
      <c r="A305" s="127" t="s">
        <v>1055</v>
      </c>
      <c r="B305" s="127" t="s">
        <v>1061</v>
      </c>
    </row>
    <row r="306" spans="1:2">
      <c r="A306" s="127" t="s">
        <v>1055</v>
      </c>
      <c r="B306" s="127" t="s">
        <v>1062</v>
      </c>
    </row>
    <row r="307" spans="1:2">
      <c r="A307" s="127" t="s">
        <v>1055</v>
      </c>
      <c r="B307" s="127" t="s">
        <v>1063</v>
      </c>
    </row>
    <row r="308" spans="1:2">
      <c r="A308" s="127" t="s">
        <v>1055</v>
      </c>
      <c r="B308" s="127" t="s">
        <v>1064</v>
      </c>
    </row>
    <row r="309" spans="1:2">
      <c r="A309" s="127" t="s">
        <v>1055</v>
      </c>
      <c r="B309" s="127" t="s">
        <v>1065</v>
      </c>
    </row>
    <row r="310" spans="1:2">
      <c r="A310" s="127" t="s">
        <v>1055</v>
      </c>
      <c r="B310" s="127" t="s">
        <v>1066</v>
      </c>
    </row>
    <row r="311" spans="1:2">
      <c r="A311" s="127" t="s">
        <v>1055</v>
      </c>
      <c r="B311" s="127" t="s">
        <v>1067</v>
      </c>
    </row>
    <row r="312" spans="1:2">
      <c r="A312" s="127" t="s">
        <v>1055</v>
      </c>
      <c r="B312" s="127" t="s">
        <v>1068</v>
      </c>
    </row>
    <row r="313" spans="1:2">
      <c r="A313" s="127" t="s">
        <v>1055</v>
      </c>
      <c r="B313" s="127" t="s">
        <v>1069</v>
      </c>
    </row>
    <row r="314" spans="1:2">
      <c r="A314" s="127" t="s">
        <v>1055</v>
      </c>
      <c r="B314" s="127" t="s">
        <v>1070</v>
      </c>
    </row>
    <row r="315" spans="1:2">
      <c r="A315" s="127" t="s">
        <v>1071</v>
      </c>
      <c r="B315" s="127" t="s">
        <v>1072</v>
      </c>
    </row>
    <row r="316" spans="1:2">
      <c r="A316" s="127" t="s">
        <v>1071</v>
      </c>
      <c r="B316" s="127" t="s">
        <v>1073</v>
      </c>
    </row>
    <row r="317" spans="1:2">
      <c r="A317" s="127" t="s">
        <v>1071</v>
      </c>
      <c r="B317" s="127" t="s">
        <v>1074</v>
      </c>
    </row>
    <row r="318" spans="1:2">
      <c r="A318" s="127" t="s">
        <v>1071</v>
      </c>
      <c r="B318" s="127" t="s">
        <v>1075</v>
      </c>
    </row>
    <row r="319" spans="1:2">
      <c r="A319" s="127" t="s">
        <v>1071</v>
      </c>
      <c r="B319" s="127" t="s">
        <v>1076</v>
      </c>
    </row>
    <row r="320" spans="1:2">
      <c r="A320" s="127" t="s">
        <v>1071</v>
      </c>
      <c r="B320" s="127" t="s">
        <v>1077</v>
      </c>
    </row>
    <row r="321" spans="1:2">
      <c r="A321" s="127" t="s">
        <v>1071</v>
      </c>
      <c r="B321" s="127" t="s">
        <v>1078</v>
      </c>
    </row>
    <row r="322" spans="1:2">
      <c r="A322" s="127" t="s">
        <v>1071</v>
      </c>
      <c r="B322" s="127" t="s">
        <v>1079</v>
      </c>
    </row>
    <row r="323" spans="1:2">
      <c r="A323" s="127" t="s">
        <v>1071</v>
      </c>
      <c r="B323" s="127" t="s">
        <v>1080</v>
      </c>
    </row>
    <row r="324" spans="1:2">
      <c r="A324" s="127" t="s">
        <v>1071</v>
      </c>
      <c r="B324" s="127" t="s">
        <v>1081</v>
      </c>
    </row>
    <row r="325" spans="1:2">
      <c r="A325" s="127" t="s">
        <v>1071</v>
      </c>
      <c r="B325" s="127" t="s">
        <v>1082</v>
      </c>
    </row>
    <row r="326" spans="1:2">
      <c r="A326" s="127" t="s">
        <v>1071</v>
      </c>
      <c r="B326" s="127" t="s">
        <v>1083</v>
      </c>
    </row>
    <row r="327" spans="1:2">
      <c r="A327" s="127" t="s">
        <v>1071</v>
      </c>
      <c r="B327" s="127" t="s">
        <v>1084</v>
      </c>
    </row>
    <row r="328" spans="1:2">
      <c r="A328" s="127" t="s">
        <v>1071</v>
      </c>
      <c r="B328" s="127" t="s">
        <v>1085</v>
      </c>
    </row>
    <row r="329" spans="1:2">
      <c r="A329" s="127" t="s">
        <v>1071</v>
      </c>
      <c r="B329" s="127" t="s">
        <v>1086</v>
      </c>
    </row>
    <row r="330" spans="1:2">
      <c r="A330" s="127" t="s">
        <v>1087</v>
      </c>
      <c r="B330" s="127" t="s">
        <v>1088</v>
      </c>
    </row>
    <row r="331" spans="1:2">
      <c r="A331" s="127" t="s">
        <v>1087</v>
      </c>
      <c r="B331" s="127" t="s">
        <v>1089</v>
      </c>
    </row>
    <row r="332" spans="1:2">
      <c r="A332" s="127" t="s">
        <v>1087</v>
      </c>
      <c r="B332" s="127" t="s">
        <v>1090</v>
      </c>
    </row>
    <row r="333" spans="1:2">
      <c r="A333" s="127" t="s">
        <v>1087</v>
      </c>
      <c r="B333" s="127" t="s">
        <v>1091</v>
      </c>
    </row>
    <row r="334" spans="1:2">
      <c r="A334" s="127" t="s">
        <v>1087</v>
      </c>
      <c r="B334" s="127" t="s">
        <v>1092</v>
      </c>
    </row>
    <row r="335" spans="1:2">
      <c r="A335" s="127" t="s">
        <v>1087</v>
      </c>
      <c r="B335" s="127" t="s">
        <v>1093</v>
      </c>
    </row>
    <row r="336" spans="1:2">
      <c r="A336" s="127" t="s">
        <v>1087</v>
      </c>
      <c r="B336" s="127" t="s">
        <v>1094</v>
      </c>
    </row>
    <row r="337" spans="1:2">
      <c r="A337" s="127" t="s">
        <v>1087</v>
      </c>
      <c r="B337" s="127" t="s">
        <v>1095</v>
      </c>
    </row>
    <row r="338" spans="1:2">
      <c r="A338" s="127" t="s">
        <v>1087</v>
      </c>
      <c r="B338" s="127" t="s">
        <v>1096</v>
      </c>
    </row>
    <row r="339" spans="1:2">
      <c r="A339" s="127" t="s">
        <v>1087</v>
      </c>
      <c r="B339" s="127" t="s">
        <v>1097</v>
      </c>
    </row>
    <row r="340" spans="1:2">
      <c r="A340" s="127" t="s">
        <v>1087</v>
      </c>
      <c r="B340" s="127" t="s">
        <v>1098</v>
      </c>
    </row>
    <row r="341" spans="1:2">
      <c r="A341" s="127" t="s">
        <v>1087</v>
      </c>
      <c r="B341" s="127" t="s">
        <v>1099</v>
      </c>
    </row>
    <row r="342" spans="1:2">
      <c r="A342" s="127" t="s">
        <v>1087</v>
      </c>
      <c r="B342" s="127" t="s">
        <v>1100</v>
      </c>
    </row>
    <row r="343" spans="1:2">
      <c r="A343" s="127" t="s">
        <v>1087</v>
      </c>
      <c r="B343" s="127" t="s">
        <v>1101</v>
      </c>
    </row>
    <row r="344" spans="1:2">
      <c r="A344" s="127" t="s">
        <v>1087</v>
      </c>
      <c r="B344" s="127" t="s">
        <v>1102</v>
      </c>
    </row>
    <row r="345" spans="1:2">
      <c r="A345" s="127" t="s">
        <v>1087</v>
      </c>
      <c r="B345" s="127" t="s">
        <v>1103</v>
      </c>
    </row>
    <row r="346" spans="1:2">
      <c r="A346" s="127" t="s">
        <v>1104</v>
      </c>
      <c r="B346" s="127" t="s">
        <v>1105</v>
      </c>
    </row>
    <row r="347" spans="1:2">
      <c r="A347" s="127" t="s">
        <v>1104</v>
      </c>
      <c r="B347" s="127" t="s">
        <v>1106</v>
      </c>
    </row>
    <row r="348" spans="1:2">
      <c r="A348" s="127" t="s">
        <v>1104</v>
      </c>
      <c r="B348" s="127" t="s">
        <v>1107</v>
      </c>
    </row>
    <row r="349" spans="1:2">
      <c r="A349" s="127" t="s">
        <v>1104</v>
      </c>
      <c r="B349" s="127" t="s">
        <v>1108</v>
      </c>
    </row>
    <row r="350" spans="1:2">
      <c r="A350" s="127" t="s">
        <v>1104</v>
      </c>
      <c r="B350" s="127" t="s">
        <v>1109</v>
      </c>
    </row>
    <row r="351" spans="1:2">
      <c r="A351" s="127" t="s">
        <v>1104</v>
      </c>
      <c r="B351" s="127" t="s">
        <v>1110</v>
      </c>
    </row>
    <row r="352" spans="1:2">
      <c r="A352" s="127" t="s">
        <v>1104</v>
      </c>
      <c r="B352" s="127" t="s">
        <v>1111</v>
      </c>
    </row>
    <row r="353" spans="1:2">
      <c r="A353" s="127" t="s">
        <v>1104</v>
      </c>
      <c r="B353" s="127" t="s">
        <v>1112</v>
      </c>
    </row>
    <row r="354" spans="1:2">
      <c r="A354" s="127" t="s">
        <v>1104</v>
      </c>
      <c r="B354" s="127" t="s">
        <v>1113</v>
      </c>
    </row>
    <row r="355" spans="1:2">
      <c r="A355" s="127" t="s">
        <v>1104</v>
      </c>
      <c r="B355" s="127" t="s">
        <v>1114</v>
      </c>
    </row>
    <row r="356" spans="1:2">
      <c r="A356" s="127" t="s">
        <v>1104</v>
      </c>
      <c r="B356" s="127" t="s">
        <v>1115</v>
      </c>
    </row>
    <row r="357" spans="1:2">
      <c r="A357" s="127" t="s">
        <v>1104</v>
      </c>
      <c r="B357" s="127" t="s">
        <v>1116</v>
      </c>
    </row>
    <row r="358" spans="1:2">
      <c r="A358" s="127" t="s">
        <v>1104</v>
      </c>
      <c r="B358" s="127" t="s">
        <v>1117</v>
      </c>
    </row>
    <row r="359" spans="1:2">
      <c r="A359" s="127" t="s">
        <v>118</v>
      </c>
      <c r="B359" s="127" t="s">
        <v>1118</v>
      </c>
    </row>
    <row r="360" spans="1:2">
      <c r="A360" s="127" t="s">
        <v>118</v>
      </c>
      <c r="B360" s="127" t="s">
        <v>1119</v>
      </c>
    </row>
    <row r="361" spans="1:2">
      <c r="A361" s="127" t="s">
        <v>118</v>
      </c>
      <c r="B361" s="127" t="s">
        <v>1120</v>
      </c>
    </row>
    <row r="362" spans="1:2">
      <c r="A362" s="127" t="s">
        <v>118</v>
      </c>
      <c r="B362" s="127" t="s">
        <v>1121</v>
      </c>
    </row>
    <row r="363" spans="1:2">
      <c r="A363" s="127" t="s">
        <v>118</v>
      </c>
      <c r="B363" s="127" t="s">
        <v>1122</v>
      </c>
    </row>
    <row r="364" spans="1:2">
      <c r="A364" s="127" t="s">
        <v>118</v>
      </c>
      <c r="B364" s="127" t="s">
        <v>1123</v>
      </c>
    </row>
    <row r="365" spans="1:2">
      <c r="A365" s="127" t="s">
        <v>118</v>
      </c>
      <c r="B365" s="127" t="s">
        <v>1124</v>
      </c>
    </row>
    <row r="366" spans="1:2">
      <c r="A366" s="127" t="s">
        <v>118</v>
      </c>
      <c r="B366" s="127" t="s">
        <v>1125</v>
      </c>
    </row>
    <row r="367" spans="1:2">
      <c r="A367" s="127" t="s">
        <v>118</v>
      </c>
      <c r="B367" s="127" t="s">
        <v>1126</v>
      </c>
    </row>
    <row r="368" spans="1:2">
      <c r="A368" s="127" t="s">
        <v>118</v>
      </c>
      <c r="B368" s="127" t="s">
        <v>1127</v>
      </c>
    </row>
    <row r="369" spans="1:2">
      <c r="A369" s="127" t="s">
        <v>118</v>
      </c>
      <c r="B369" s="127" t="s">
        <v>1128</v>
      </c>
    </row>
    <row r="370" spans="1:2">
      <c r="A370" s="127" t="s">
        <v>118</v>
      </c>
      <c r="B370" s="127" t="s">
        <v>1129</v>
      </c>
    </row>
    <row r="371" spans="1:2">
      <c r="A371" s="127" t="s">
        <v>118</v>
      </c>
      <c r="B371" s="127" t="s">
        <v>1130</v>
      </c>
    </row>
    <row r="372" spans="1:2">
      <c r="A372" s="127" t="s">
        <v>118</v>
      </c>
      <c r="B372" s="127" t="s">
        <v>1131</v>
      </c>
    </row>
    <row r="373" spans="1:2">
      <c r="A373" s="127" t="s">
        <v>1132</v>
      </c>
      <c r="B373" s="127" t="s">
        <v>1133</v>
      </c>
    </row>
    <row r="374" spans="1:2">
      <c r="A374" s="127" t="s">
        <v>1132</v>
      </c>
      <c r="B374" s="127" t="s">
        <v>1134</v>
      </c>
    </row>
    <row r="375" spans="1:2">
      <c r="A375" s="127" t="s">
        <v>1132</v>
      </c>
      <c r="B375" s="127" t="s">
        <v>1135</v>
      </c>
    </row>
    <row r="376" spans="1:2">
      <c r="A376" s="127" t="s">
        <v>1132</v>
      </c>
      <c r="B376" s="127" t="s">
        <v>1136</v>
      </c>
    </row>
    <row r="377" spans="1:2">
      <c r="A377" s="127" t="s">
        <v>1132</v>
      </c>
      <c r="B377" s="127" t="s">
        <v>1137</v>
      </c>
    </row>
    <row r="378" spans="1:2">
      <c r="A378" s="127" t="s">
        <v>1132</v>
      </c>
      <c r="B378" s="127" t="s">
        <v>1138</v>
      </c>
    </row>
    <row r="379" spans="1:2">
      <c r="A379" s="127" t="s">
        <v>1132</v>
      </c>
      <c r="B379" s="127" t="s">
        <v>1139</v>
      </c>
    </row>
    <row r="380" spans="1:2">
      <c r="A380" s="127" t="s">
        <v>1132</v>
      </c>
      <c r="B380" s="127" t="s">
        <v>1140</v>
      </c>
    </row>
    <row r="381" spans="1:2">
      <c r="A381" s="127" t="s">
        <v>1132</v>
      </c>
      <c r="B381" s="127" t="s">
        <v>1141</v>
      </c>
    </row>
    <row r="382" spans="1:2">
      <c r="A382" s="127" t="s">
        <v>1132</v>
      </c>
      <c r="B382" s="127" t="s">
        <v>1142</v>
      </c>
    </row>
    <row r="383" spans="1:2">
      <c r="A383" s="127" t="s">
        <v>1132</v>
      </c>
      <c r="B383" s="127" t="s">
        <v>1143</v>
      </c>
    </row>
    <row r="384" spans="1:2">
      <c r="A384" s="127" t="s">
        <v>1132</v>
      </c>
      <c r="B384" s="127" t="s">
        <v>1144</v>
      </c>
    </row>
    <row r="385" spans="1:2">
      <c r="A385" s="127" t="s">
        <v>1132</v>
      </c>
      <c r="B385" s="127" t="s">
        <v>1145</v>
      </c>
    </row>
    <row r="386" spans="1:2">
      <c r="A386" s="127" t="s">
        <v>1132</v>
      </c>
      <c r="B386" s="127" t="s">
        <v>1146</v>
      </c>
    </row>
    <row r="387" spans="1:2">
      <c r="A387" s="127" t="s">
        <v>1132</v>
      </c>
      <c r="B387" s="127" t="s">
        <v>1147</v>
      </c>
    </row>
    <row r="388" spans="1:2">
      <c r="A388" s="127" t="s">
        <v>1132</v>
      </c>
      <c r="B388" s="127" t="s">
        <v>1148</v>
      </c>
    </row>
    <row r="389" spans="1:2">
      <c r="A389" s="127" t="s">
        <v>1132</v>
      </c>
      <c r="B389" s="127" t="s">
        <v>1149</v>
      </c>
    </row>
    <row r="390" spans="1:2">
      <c r="A390" s="127" t="s">
        <v>1132</v>
      </c>
      <c r="B390" s="127" t="s">
        <v>1150</v>
      </c>
    </row>
    <row r="391" spans="1:2">
      <c r="A391" s="127" t="s">
        <v>1151</v>
      </c>
      <c r="B391" s="127" t="s">
        <v>1152</v>
      </c>
    </row>
    <row r="392" spans="1:2">
      <c r="A392" s="127" t="s">
        <v>1151</v>
      </c>
      <c r="B392" s="127" t="s">
        <v>1153</v>
      </c>
    </row>
    <row r="393" spans="1:2">
      <c r="A393" s="127" t="s">
        <v>1151</v>
      </c>
      <c r="B393" s="127" t="s">
        <v>1154</v>
      </c>
    </row>
    <row r="394" spans="1:2">
      <c r="A394" s="127" t="s">
        <v>1151</v>
      </c>
      <c r="B394" s="127" t="s">
        <v>1155</v>
      </c>
    </row>
    <row r="395" spans="1:2">
      <c r="A395" s="127" t="s">
        <v>1151</v>
      </c>
      <c r="B395" s="127" t="s">
        <v>1156</v>
      </c>
    </row>
    <row r="396" spans="1:2">
      <c r="A396" s="127" t="s">
        <v>1151</v>
      </c>
      <c r="B396" s="127" t="s">
        <v>1157</v>
      </c>
    </row>
    <row r="397" spans="1:2">
      <c r="A397" s="127" t="s">
        <v>1151</v>
      </c>
      <c r="B397" s="127" t="s">
        <v>1158</v>
      </c>
    </row>
    <row r="398" spans="1:2">
      <c r="A398" s="127" t="s">
        <v>1151</v>
      </c>
      <c r="B398" s="127" t="s">
        <v>1159</v>
      </c>
    </row>
    <row r="399" spans="1:2">
      <c r="A399" s="127" t="s">
        <v>1151</v>
      </c>
      <c r="B399" s="127" t="s">
        <v>1160</v>
      </c>
    </row>
    <row r="400" spans="1:2">
      <c r="A400" s="127" t="s">
        <v>1151</v>
      </c>
      <c r="B400" s="127" t="s">
        <v>1161</v>
      </c>
    </row>
    <row r="401" spans="1:2">
      <c r="A401" s="127" t="s">
        <v>1151</v>
      </c>
      <c r="B401" s="127" t="s">
        <v>1162</v>
      </c>
    </row>
    <row r="402" spans="1:2">
      <c r="A402" s="127" t="s">
        <v>1151</v>
      </c>
      <c r="B402" s="127" t="s">
        <v>1163</v>
      </c>
    </row>
    <row r="403" spans="1:2">
      <c r="A403" s="127" t="s">
        <v>1151</v>
      </c>
      <c r="B403" s="127" t="s">
        <v>1164</v>
      </c>
    </row>
    <row r="404" spans="1:2">
      <c r="A404" s="127" t="s">
        <v>1151</v>
      </c>
      <c r="B404" s="127" t="s">
        <v>1165</v>
      </c>
    </row>
    <row r="405" spans="1:2">
      <c r="A405" s="127" t="s">
        <v>1151</v>
      </c>
      <c r="B405" s="127" t="s">
        <v>1166</v>
      </c>
    </row>
    <row r="406" spans="1:2">
      <c r="A406" s="127" t="s">
        <v>120</v>
      </c>
      <c r="B406" s="127" t="s">
        <v>1167</v>
      </c>
    </row>
    <row r="407" spans="1:2">
      <c r="A407" s="127" t="s">
        <v>120</v>
      </c>
      <c r="B407" s="127" t="s">
        <v>1168</v>
      </c>
    </row>
    <row r="408" spans="1:2">
      <c r="A408" s="127" t="s">
        <v>120</v>
      </c>
      <c r="B408" s="127" t="s">
        <v>1169</v>
      </c>
    </row>
    <row r="409" spans="1:2">
      <c r="A409" s="127" t="s">
        <v>120</v>
      </c>
      <c r="B409" s="127" t="s">
        <v>1170</v>
      </c>
    </row>
    <row r="410" spans="1:2">
      <c r="A410" s="127" t="s">
        <v>120</v>
      </c>
      <c r="B410" s="127" t="s">
        <v>1171</v>
      </c>
    </row>
    <row r="411" spans="1:2">
      <c r="A411" s="127" t="s">
        <v>120</v>
      </c>
      <c r="B411" s="127" t="s">
        <v>1172</v>
      </c>
    </row>
    <row r="412" spans="1:2">
      <c r="A412" s="127" t="s">
        <v>120</v>
      </c>
      <c r="B412" s="127" t="s">
        <v>1173</v>
      </c>
    </row>
    <row r="413" spans="1:2">
      <c r="A413" s="127" t="s">
        <v>120</v>
      </c>
      <c r="B413" s="127" t="s">
        <v>1174</v>
      </c>
    </row>
    <row r="414" spans="1:2">
      <c r="A414" s="127" t="s">
        <v>120</v>
      </c>
      <c r="B414" s="127" t="s">
        <v>1175</v>
      </c>
    </row>
    <row r="415" spans="1:2">
      <c r="A415" s="127" t="s">
        <v>120</v>
      </c>
      <c r="B415" s="127" t="s">
        <v>1176</v>
      </c>
    </row>
    <row r="416" spans="1:2">
      <c r="A416" s="127" t="s">
        <v>120</v>
      </c>
      <c r="B416" s="127" t="s">
        <v>1177</v>
      </c>
    </row>
    <row r="417" spans="1:2">
      <c r="A417" s="127" t="s">
        <v>120</v>
      </c>
      <c r="B417" s="127" t="s">
        <v>1178</v>
      </c>
    </row>
    <row r="418" spans="1:2">
      <c r="A418" s="127" t="s">
        <v>120</v>
      </c>
      <c r="B418" s="127" t="s">
        <v>1179</v>
      </c>
    </row>
    <row r="419" spans="1:2">
      <c r="A419" s="127" t="s">
        <v>120</v>
      </c>
      <c r="B419" s="127" t="s">
        <v>1180</v>
      </c>
    </row>
    <row r="420" spans="1:2">
      <c r="A420" s="127" t="s">
        <v>120</v>
      </c>
      <c r="B420" s="127" t="s">
        <v>1181</v>
      </c>
    </row>
    <row r="421" spans="1:2">
      <c r="A421" s="127" t="s">
        <v>120</v>
      </c>
      <c r="B421" s="127" t="s">
        <v>1182</v>
      </c>
    </row>
    <row r="422" spans="1:2">
      <c r="A422" s="127" t="s">
        <v>120</v>
      </c>
      <c r="B422" s="127" t="s">
        <v>1183</v>
      </c>
    </row>
    <row r="423" spans="1:2">
      <c r="A423" s="127" t="s">
        <v>120</v>
      </c>
      <c r="B423" s="127" t="s">
        <v>1184</v>
      </c>
    </row>
    <row r="424" spans="1:2">
      <c r="A424" s="127" t="s">
        <v>120</v>
      </c>
      <c r="B424" s="127" t="s">
        <v>1185</v>
      </c>
    </row>
    <row r="425" spans="1:2">
      <c r="A425" s="127" t="s">
        <v>144</v>
      </c>
      <c r="B425" s="127" t="s">
        <v>1186</v>
      </c>
    </row>
    <row r="426" spans="1:2">
      <c r="A426" s="127" t="s">
        <v>144</v>
      </c>
      <c r="B426" s="127" t="s">
        <v>1187</v>
      </c>
    </row>
    <row r="427" spans="1:2">
      <c r="A427" s="127" t="s">
        <v>144</v>
      </c>
      <c r="B427" s="127" t="s">
        <v>1188</v>
      </c>
    </row>
    <row r="428" spans="1:2">
      <c r="A428" s="127" t="s">
        <v>144</v>
      </c>
      <c r="B428" s="127" t="s">
        <v>1189</v>
      </c>
    </row>
    <row r="429" spans="1:2">
      <c r="A429" s="127" t="s">
        <v>144</v>
      </c>
      <c r="B429" s="127" t="s">
        <v>1190</v>
      </c>
    </row>
    <row r="430" spans="1:2">
      <c r="A430" s="127" t="s">
        <v>144</v>
      </c>
      <c r="B430" s="127" t="s">
        <v>1191</v>
      </c>
    </row>
    <row r="431" spans="1:2">
      <c r="A431" s="127" t="s">
        <v>144</v>
      </c>
      <c r="B431" s="127" t="s">
        <v>1192</v>
      </c>
    </row>
    <row r="432" spans="1:2">
      <c r="A432" s="127" t="s">
        <v>144</v>
      </c>
      <c r="B432" s="127" t="s">
        <v>1193</v>
      </c>
    </row>
    <row r="433" spans="1:2">
      <c r="A433" s="127" t="s">
        <v>144</v>
      </c>
      <c r="B433" s="127" t="s">
        <v>1194</v>
      </c>
    </row>
    <row r="434" spans="1:2">
      <c r="A434" s="127" t="s">
        <v>144</v>
      </c>
      <c r="B434" s="127" t="s">
        <v>1195</v>
      </c>
    </row>
    <row r="435" spans="1:2">
      <c r="A435" s="127" t="s">
        <v>144</v>
      </c>
      <c r="B435" s="127" t="s">
        <v>1196</v>
      </c>
    </row>
    <row r="436" spans="1:2">
      <c r="A436" s="127" t="s">
        <v>144</v>
      </c>
      <c r="B436" s="127" t="s">
        <v>1197</v>
      </c>
    </row>
    <row r="437" spans="1:2">
      <c r="A437" s="127" t="s">
        <v>144</v>
      </c>
      <c r="B437" s="127" t="s">
        <v>1198</v>
      </c>
    </row>
    <row r="438" spans="1:2">
      <c r="A438" s="127" t="s">
        <v>144</v>
      </c>
      <c r="B438" s="127" t="s">
        <v>1199</v>
      </c>
    </row>
    <row r="439" spans="1:2">
      <c r="A439" s="127" t="s">
        <v>144</v>
      </c>
      <c r="B439" s="127" t="s">
        <v>1200</v>
      </c>
    </row>
    <row r="440" spans="1:2">
      <c r="A440" s="127" t="s">
        <v>144</v>
      </c>
      <c r="B440" s="127" t="s">
        <v>1201</v>
      </c>
    </row>
    <row r="441" spans="1:2">
      <c r="A441" s="127" t="s">
        <v>144</v>
      </c>
      <c r="B441" s="127" t="s">
        <v>1202</v>
      </c>
    </row>
    <row r="442" spans="1:2">
      <c r="A442" s="127" t="s">
        <v>144</v>
      </c>
      <c r="B442" s="127" t="s">
        <v>1203</v>
      </c>
    </row>
    <row r="443" spans="1:2">
      <c r="A443" s="127" t="s">
        <v>116</v>
      </c>
      <c r="B443" s="127" t="s">
        <v>1204</v>
      </c>
    </row>
    <row r="444" spans="1:2">
      <c r="A444" s="127" t="s">
        <v>116</v>
      </c>
      <c r="B444" s="127" t="s">
        <v>1205</v>
      </c>
    </row>
    <row r="445" spans="1:2">
      <c r="A445" s="127" t="s">
        <v>116</v>
      </c>
      <c r="B445" s="127" t="s">
        <v>1206</v>
      </c>
    </row>
    <row r="446" spans="1:2">
      <c r="A446" s="127" t="s">
        <v>116</v>
      </c>
      <c r="B446" s="127" t="s">
        <v>1207</v>
      </c>
    </row>
    <row r="447" spans="1:2">
      <c r="A447" s="127" t="s">
        <v>116</v>
      </c>
      <c r="B447" s="127" t="s">
        <v>1208</v>
      </c>
    </row>
    <row r="448" spans="1:2">
      <c r="A448" s="127" t="s">
        <v>116</v>
      </c>
      <c r="B448" s="127" t="s">
        <v>1209</v>
      </c>
    </row>
    <row r="449" spans="1:2">
      <c r="A449" s="127" t="s">
        <v>116</v>
      </c>
      <c r="B449" s="127" t="s">
        <v>1210</v>
      </c>
    </row>
    <row r="450" spans="1:2">
      <c r="A450" s="127" t="s">
        <v>116</v>
      </c>
      <c r="B450" s="127" t="s">
        <v>1211</v>
      </c>
    </row>
    <row r="451" spans="1:2">
      <c r="A451" s="127" t="s">
        <v>116</v>
      </c>
      <c r="B451" s="127" t="s">
        <v>1212</v>
      </c>
    </row>
    <row r="452" spans="1:2">
      <c r="A452" s="127" t="s">
        <v>116</v>
      </c>
      <c r="B452" s="127" t="s">
        <v>1213</v>
      </c>
    </row>
    <row r="453" spans="1:2">
      <c r="A453" s="127" t="s">
        <v>116</v>
      </c>
      <c r="B453" s="127" t="s">
        <v>1214</v>
      </c>
    </row>
    <row r="454" spans="1:2">
      <c r="A454" s="127" t="s">
        <v>116</v>
      </c>
      <c r="B454" s="127" t="s">
        <v>1215</v>
      </c>
    </row>
    <row r="455" spans="1:2">
      <c r="A455" s="127" t="s">
        <v>116</v>
      </c>
      <c r="B455" s="127" t="s">
        <v>1216</v>
      </c>
    </row>
    <row r="456" spans="1:2">
      <c r="A456" s="127" t="s">
        <v>116</v>
      </c>
      <c r="B456" s="127" t="s">
        <v>1217</v>
      </c>
    </row>
    <row r="457" spans="1:2">
      <c r="A457" s="127" t="s">
        <v>116</v>
      </c>
      <c r="B457" s="127" t="s">
        <v>1218</v>
      </c>
    </row>
    <row r="458" spans="1:2">
      <c r="A458" s="127" t="s">
        <v>116</v>
      </c>
      <c r="B458" s="127" t="s">
        <v>1219</v>
      </c>
    </row>
    <row r="459" spans="1:2">
      <c r="A459" s="127" t="s">
        <v>116</v>
      </c>
      <c r="B459" s="127" t="s">
        <v>1220</v>
      </c>
    </row>
    <row r="460" spans="1:2">
      <c r="A460" s="127" t="s">
        <v>116</v>
      </c>
      <c r="B460" s="127" t="s">
        <v>1221</v>
      </c>
    </row>
    <row r="461" spans="1:2">
      <c r="A461" s="127" t="s">
        <v>116</v>
      </c>
      <c r="B461" s="127" t="s">
        <v>1222</v>
      </c>
    </row>
    <row r="462" spans="1:2">
      <c r="A462" s="127" t="s">
        <v>116</v>
      </c>
      <c r="B462" s="127" t="s">
        <v>1223</v>
      </c>
    </row>
    <row r="463" spans="1:2">
      <c r="A463" s="127" t="s">
        <v>1224</v>
      </c>
      <c r="B463" s="127" t="s">
        <v>1225</v>
      </c>
    </row>
    <row r="464" spans="1:2">
      <c r="A464" s="127" t="s">
        <v>1224</v>
      </c>
      <c r="B464" s="127" t="s">
        <v>1226</v>
      </c>
    </row>
    <row r="465" spans="1:2">
      <c r="A465" s="127" t="s">
        <v>1224</v>
      </c>
      <c r="B465" s="127" t="s">
        <v>1227</v>
      </c>
    </row>
    <row r="466" spans="1:2">
      <c r="A466" s="127" t="s">
        <v>1224</v>
      </c>
      <c r="B466" s="127" t="s">
        <v>1228</v>
      </c>
    </row>
    <row r="467" spans="1:2">
      <c r="A467" s="127" t="s">
        <v>1224</v>
      </c>
      <c r="B467" s="127" t="s">
        <v>1229</v>
      </c>
    </row>
    <row r="468" spans="1:2">
      <c r="A468" s="127" t="s">
        <v>1224</v>
      </c>
      <c r="B468" s="127" t="s">
        <v>1230</v>
      </c>
    </row>
    <row r="469" spans="1:2">
      <c r="A469" s="127" t="s">
        <v>1224</v>
      </c>
      <c r="B469" s="127" t="s">
        <v>1231</v>
      </c>
    </row>
    <row r="470" spans="1:2">
      <c r="A470" s="127" t="s">
        <v>1224</v>
      </c>
      <c r="B470" s="127" t="s">
        <v>1232</v>
      </c>
    </row>
    <row r="471" spans="1:2">
      <c r="A471" s="127" t="s">
        <v>1224</v>
      </c>
      <c r="B471" s="127" t="s">
        <v>1233</v>
      </c>
    </row>
    <row r="472" spans="1:2">
      <c r="A472" s="127" t="s">
        <v>1224</v>
      </c>
      <c r="B472" s="127" t="s">
        <v>1234</v>
      </c>
    </row>
    <row r="473" spans="1:2">
      <c r="A473" s="127" t="s">
        <v>1224</v>
      </c>
      <c r="B473" s="127" t="s">
        <v>1235</v>
      </c>
    </row>
    <row r="474" spans="1:2">
      <c r="A474" s="127" t="s">
        <v>1224</v>
      </c>
      <c r="B474" s="127" t="s">
        <v>1236</v>
      </c>
    </row>
    <row r="475" spans="1:2">
      <c r="A475" s="127" t="s">
        <v>1224</v>
      </c>
      <c r="B475" s="127" t="s">
        <v>1237</v>
      </c>
    </row>
    <row r="476" spans="1:2">
      <c r="A476" s="127" t="s">
        <v>1224</v>
      </c>
      <c r="B476" s="127" t="s">
        <v>1238</v>
      </c>
    </row>
    <row r="477" spans="1:2">
      <c r="A477" s="127" t="s">
        <v>1224</v>
      </c>
      <c r="B477" s="127" t="s">
        <v>1239</v>
      </c>
    </row>
    <row r="478" spans="1:2">
      <c r="A478" s="127" t="s">
        <v>1224</v>
      </c>
      <c r="B478" s="127" t="s">
        <v>1590</v>
      </c>
    </row>
    <row r="479" spans="1:2">
      <c r="A479" s="127" t="s">
        <v>1224</v>
      </c>
      <c r="B479" s="127" t="s">
        <v>1240</v>
      </c>
    </row>
    <row r="480" spans="1:2">
      <c r="A480" s="127" t="s">
        <v>1224</v>
      </c>
      <c r="B480" s="127" t="s">
        <v>1241</v>
      </c>
    </row>
    <row r="481" spans="1:2">
      <c r="A481" s="127" t="s">
        <v>127</v>
      </c>
      <c r="B481" s="127" t="s">
        <v>1242</v>
      </c>
    </row>
    <row r="482" spans="1:2">
      <c r="A482" s="127" t="s">
        <v>127</v>
      </c>
      <c r="B482" s="127" t="s">
        <v>1243</v>
      </c>
    </row>
    <row r="483" spans="1:2">
      <c r="A483" s="127" t="s">
        <v>127</v>
      </c>
      <c r="B483" s="127" t="s">
        <v>1244</v>
      </c>
    </row>
    <row r="484" spans="1:2">
      <c r="A484" s="127" t="s">
        <v>127</v>
      </c>
      <c r="B484" s="127" t="s">
        <v>1245</v>
      </c>
    </row>
    <row r="485" spans="1:2">
      <c r="A485" s="127" t="s">
        <v>127</v>
      </c>
      <c r="B485" s="127" t="s">
        <v>1246</v>
      </c>
    </row>
    <row r="486" spans="1:2">
      <c r="A486" s="127" t="s">
        <v>127</v>
      </c>
      <c r="B486" s="127" t="s">
        <v>1247</v>
      </c>
    </row>
    <row r="487" spans="1:2">
      <c r="A487" s="127" t="s">
        <v>127</v>
      </c>
      <c r="B487" s="127" t="s">
        <v>1248</v>
      </c>
    </row>
    <row r="488" spans="1:2">
      <c r="A488" s="127" t="s">
        <v>127</v>
      </c>
      <c r="B488" s="127" t="s">
        <v>1249</v>
      </c>
    </row>
    <row r="489" spans="1:2">
      <c r="A489" s="127" t="s">
        <v>127</v>
      </c>
      <c r="B489" s="127" t="s">
        <v>1250</v>
      </c>
    </row>
    <row r="490" spans="1:2">
      <c r="A490" s="127" t="s">
        <v>127</v>
      </c>
      <c r="B490" s="127" t="s">
        <v>1251</v>
      </c>
    </row>
    <row r="491" spans="1:2">
      <c r="A491" s="127" t="s">
        <v>127</v>
      </c>
      <c r="B491" s="127" t="s">
        <v>1252</v>
      </c>
    </row>
    <row r="492" spans="1:2">
      <c r="A492" s="127" t="s">
        <v>127</v>
      </c>
      <c r="B492" s="127" t="s">
        <v>1253</v>
      </c>
    </row>
    <row r="493" spans="1:2">
      <c r="A493" s="127" t="s">
        <v>127</v>
      </c>
      <c r="B493" s="127" t="s">
        <v>1254</v>
      </c>
    </row>
    <row r="494" spans="1:2">
      <c r="A494" s="127" t="s">
        <v>127</v>
      </c>
      <c r="B494" s="127" t="s">
        <v>1255</v>
      </c>
    </row>
    <row r="495" spans="1:2">
      <c r="A495" s="127" t="s">
        <v>127</v>
      </c>
      <c r="B495" s="127" t="s">
        <v>1256</v>
      </c>
    </row>
    <row r="496" spans="1:2">
      <c r="A496" s="127" t="s">
        <v>127</v>
      </c>
      <c r="B496" s="127" t="s">
        <v>1257</v>
      </c>
    </row>
    <row r="497" spans="1:2">
      <c r="A497" s="127" t="s">
        <v>121</v>
      </c>
      <c r="B497" s="127" t="s">
        <v>1258</v>
      </c>
    </row>
    <row r="498" spans="1:2">
      <c r="A498" s="127" t="s">
        <v>121</v>
      </c>
      <c r="B498" s="127" t="s">
        <v>1259</v>
      </c>
    </row>
    <row r="499" spans="1:2">
      <c r="A499" s="127" t="s">
        <v>121</v>
      </c>
      <c r="B499" s="127" t="s">
        <v>1260</v>
      </c>
    </row>
    <row r="500" spans="1:2">
      <c r="A500" s="127" t="s">
        <v>121</v>
      </c>
      <c r="B500" s="127" t="s">
        <v>1261</v>
      </c>
    </row>
    <row r="501" spans="1:2">
      <c r="A501" s="127" t="s">
        <v>121</v>
      </c>
      <c r="B501" s="127" t="s">
        <v>1262</v>
      </c>
    </row>
    <row r="502" spans="1:2">
      <c r="A502" s="127" t="s">
        <v>121</v>
      </c>
      <c r="B502" s="127" t="s">
        <v>1263</v>
      </c>
    </row>
    <row r="503" spans="1:2">
      <c r="A503" s="127" t="s">
        <v>121</v>
      </c>
      <c r="B503" s="127" t="s">
        <v>1264</v>
      </c>
    </row>
    <row r="504" spans="1:2">
      <c r="A504" s="127" t="s">
        <v>121</v>
      </c>
      <c r="B504" s="127" t="s">
        <v>1265</v>
      </c>
    </row>
    <row r="505" spans="1:2">
      <c r="A505" s="127" t="s">
        <v>121</v>
      </c>
      <c r="B505" s="127" t="s">
        <v>1266</v>
      </c>
    </row>
    <row r="506" spans="1:2">
      <c r="A506" s="127" t="s">
        <v>121</v>
      </c>
      <c r="B506" s="127" t="s">
        <v>1267</v>
      </c>
    </row>
    <row r="507" spans="1:2">
      <c r="A507" s="127" t="s">
        <v>121</v>
      </c>
      <c r="B507" s="127" t="s">
        <v>1268</v>
      </c>
    </row>
    <row r="508" spans="1:2">
      <c r="A508" s="127" t="s">
        <v>121</v>
      </c>
      <c r="B508" s="127" t="s">
        <v>1269</v>
      </c>
    </row>
    <row r="509" spans="1:2">
      <c r="A509" s="127" t="s">
        <v>121</v>
      </c>
      <c r="B509" s="127" t="s">
        <v>1270</v>
      </c>
    </row>
    <row r="510" spans="1:2">
      <c r="A510" s="127" t="s">
        <v>121</v>
      </c>
      <c r="B510" s="127" t="s">
        <v>1271</v>
      </c>
    </row>
    <row r="511" spans="1:2">
      <c r="A511" s="127" t="s">
        <v>121</v>
      </c>
      <c r="B511" s="127" t="s">
        <v>1272</v>
      </c>
    </row>
    <row r="512" spans="1:2">
      <c r="A512" s="127" t="s">
        <v>139</v>
      </c>
      <c r="B512" s="127" t="s">
        <v>1273</v>
      </c>
    </row>
    <row r="513" spans="1:2">
      <c r="A513" s="127" t="s">
        <v>139</v>
      </c>
      <c r="B513" s="127" t="s">
        <v>1274</v>
      </c>
    </row>
    <row r="514" spans="1:2">
      <c r="A514" s="127" t="s">
        <v>139</v>
      </c>
      <c r="B514" s="127" t="s">
        <v>1275</v>
      </c>
    </row>
    <row r="515" spans="1:2">
      <c r="A515" s="127" t="s">
        <v>139</v>
      </c>
      <c r="B515" s="127" t="s">
        <v>1276</v>
      </c>
    </row>
    <row r="516" spans="1:2">
      <c r="A516" s="127" t="s">
        <v>139</v>
      </c>
      <c r="B516" s="127" t="s">
        <v>1277</v>
      </c>
    </row>
    <row r="517" spans="1:2">
      <c r="A517" s="127" t="s">
        <v>139</v>
      </c>
      <c r="B517" s="127" t="s">
        <v>1278</v>
      </c>
    </row>
    <row r="518" spans="1:2">
      <c r="A518" s="127" t="s">
        <v>139</v>
      </c>
      <c r="B518" s="127" t="s">
        <v>1279</v>
      </c>
    </row>
    <row r="519" spans="1:2">
      <c r="A519" s="127" t="s">
        <v>139</v>
      </c>
      <c r="B519" s="127" t="s">
        <v>1280</v>
      </c>
    </row>
    <row r="520" spans="1:2">
      <c r="A520" s="127" t="s">
        <v>139</v>
      </c>
      <c r="B520" s="127" t="s">
        <v>1281</v>
      </c>
    </row>
    <row r="521" spans="1:2">
      <c r="A521" s="127" t="s">
        <v>139</v>
      </c>
      <c r="B521" s="127" t="s">
        <v>1282</v>
      </c>
    </row>
    <row r="522" spans="1:2">
      <c r="A522" s="127" t="s">
        <v>139</v>
      </c>
      <c r="B522" s="127" t="s">
        <v>1283</v>
      </c>
    </row>
    <row r="523" spans="1:2">
      <c r="A523" s="127" t="s">
        <v>139</v>
      </c>
      <c r="B523" s="127" t="s">
        <v>1284</v>
      </c>
    </row>
    <row r="524" spans="1:2">
      <c r="A524" s="127" t="s">
        <v>139</v>
      </c>
      <c r="B524" s="127" t="s">
        <v>1285</v>
      </c>
    </row>
    <row r="525" spans="1:2">
      <c r="A525" s="127" t="s">
        <v>139</v>
      </c>
      <c r="B525" s="127" t="s">
        <v>1286</v>
      </c>
    </row>
    <row r="526" spans="1:2">
      <c r="A526" s="127" t="s">
        <v>139</v>
      </c>
      <c r="B526" s="127" t="s">
        <v>1287</v>
      </c>
    </row>
    <row r="527" spans="1:2">
      <c r="A527" s="127" t="s">
        <v>139</v>
      </c>
      <c r="B527" s="127" t="s">
        <v>1589</v>
      </c>
    </row>
    <row r="528" spans="1:2">
      <c r="A528" s="127" t="s">
        <v>139</v>
      </c>
      <c r="B528" s="127" t="s">
        <v>1588</v>
      </c>
    </row>
    <row r="529" spans="1:2">
      <c r="A529" s="127" t="s">
        <v>139</v>
      </c>
      <c r="B529" s="127" t="s">
        <v>1288</v>
      </c>
    </row>
    <row r="530" spans="1:2">
      <c r="A530" s="127" t="s">
        <v>139</v>
      </c>
      <c r="B530" s="127" t="s">
        <v>1289</v>
      </c>
    </row>
    <row r="531" spans="1:2">
      <c r="A531" s="127" t="s">
        <v>1290</v>
      </c>
      <c r="B531" s="127" t="s">
        <v>1291</v>
      </c>
    </row>
    <row r="532" spans="1:2">
      <c r="A532" s="127" t="s">
        <v>1290</v>
      </c>
      <c r="B532" s="127" t="s">
        <v>1292</v>
      </c>
    </row>
    <row r="533" spans="1:2">
      <c r="A533" s="127" t="s">
        <v>1290</v>
      </c>
      <c r="B533" s="127" t="s">
        <v>1293</v>
      </c>
    </row>
    <row r="534" spans="1:2">
      <c r="A534" s="127" t="s">
        <v>1290</v>
      </c>
      <c r="B534" s="127" t="s">
        <v>1294</v>
      </c>
    </row>
    <row r="535" spans="1:2">
      <c r="A535" s="127" t="s">
        <v>1290</v>
      </c>
      <c r="B535" s="127" t="s">
        <v>1295</v>
      </c>
    </row>
    <row r="536" spans="1:2">
      <c r="A536" s="127" t="s">
        <v>1290</v>
      </c>
      <c r="B536" s="127" t="s">
        <v>1296</v>
      </c>
    </row>
    <row r="537" spans="1:2">
      <c r="A537" s="127" t="s">
        <v>1290</v>
      </c>
      <c r="B537" s="127" t="s">
        <v>1297</v>
      </c>
    </row>
    <row r="538" spans="1:2">
      <c r="A538" s="127" t="s">
        <v>1290</v>
      </c>
      <c r="B538" s="127" t="s">
        <v>1298</v>
      </c>
    </row>
    <row r="539" spans="1:2">
      <c r="A539" s="127" t="s">
        <v>1290</v>
      </c>
      <c r="B539" s="127" t="s">
        <v>1299</v>
      </c>
    </row>
    <row r="540" spans="1:2">
      <c r="A540" s="127" t="s">
        <v>1290</v>
      </c>
      <c r="B540" s="127" t="s">
        <v>1300</v>
      </c>
    </row>
    <row r="541" spans="1:2">
      <c r="A541" s="127" t="s">
        <v>1290</v>
      </c>
      <c r="B541" s="127" t="s">
        <v>1301</v>
      </c>
    </row>
    <row r="542" spans="1:2">
      <c r="A542" s="127" t="s">
        <v>1290</v>
      </c>
      <c r="B542" s="127" t="s">
        <v>1302</v>
      </c>
    </row>
    <row r="543" spans="1:2">
      <c r="A543" s="127" t="s">
        <v>1290</v>
      </c>
      <c r="B543" s="127" t="s">
        <v>1303</v>
      </c>
    </row>
    <row r="544" spans="1:2">
      <c r="A544" s="127" t="s">
        <v>1290</v>
      </c>
      <c r="B544" s="127" t="s">
        <v>1304</v>
      </c>
    </row>
    <row r="545" spans="1:2">
      <c r="A545" s="127" t="s">
        <v>1305</v>
      </c>
      <c r="B545" s="127" t="s">
        <v>1306</v>
      </c>
    </row>
    <row r="546" spans="1:2">
      <c r="A546" s="127" t="s">
        <v>1305</v>
      </c>
      <c r="B546" s="127" t="s">
        <v>1307</v>
      </c>
    </row>
    <row r="547" spans="1:2">
      <c r="A547" s="127" t="s">
        <v>1305</v>
      </c>
      <c r="B547" s="127" t="s">
        <v>1308</v>
      </c>
    </row>
    <row r="548" spans="1:2">
      <c r="A548" s="127" t="s">
        <v>1305</v>
      </c>
      <c r="B548" s="127" t="s">
        <v>1309</v>
      </c>
    </row>
    <row r="549" spans="1:2">
      <c r="A549" s="127" t="s">
        <v>1305</v>
      </c>
      <c r="B549" s="127" t="s">
        <v>1310</v>
      </c>
    </row>
    <row r="550" spans="1:2">
      <c r="A550" s="127" t="s">
        <v>1305</v>
      </c>
      <c r="B550" s="127" t="s">
        <v>1311</v>
      </c>
    </row>
    <row r="551" spans="1:2">
      <c r="A551" s="127" t="s">
        <v>1305</v>
      </c>
      <c r="B551" s="127" t="s">
        <v>1312</v>
      </c>
    </row>
    <row r="552" spans="1:2">
      <c r="A552" s="127" t="s">
        <v>1305</v>
      </c>
      <c r="B552" s="127" t="s">
        <v>1313</v>
      </c>
    </row>
    <row r="553" spans="1:2">
      <c r="A553" s="127" t="s">
        <v>1305</v>
      </c>
      <c r="B553" s="127" t="s">
        <v>1314</v>
      </c>
    </row>
    <row r="554" spans="1:2">
      <c r="A554" s="127" t="s">
        <v>1305</v>
      </c>
      <c r="B554" s="127" t="s">
        <v>1315</v>
      </c>
    </row>
    <row r="555" spans="1:2">
      <c r="A555" s="127" t="s">
        <v>1305</v>
      </c>
      <c r="B555" s="127" t="s">
        <v>1316</v>
      </c>
    </row>
    <row r="556" spans="1:2">
      <c r="A556" s="127" t="s">
        <v>1305</v>
      </c>
      <c r="B556" s="127" t="s">
        <v>1317</v>
      </c>
    </row>
    <row r="557" spans="1:2">
      <c r="A557" s="127" t="s">
        <v>1305</v>
      </c>
      <c r="B557" s="127" t="s">
        <v>1318</v>
      </c>
    </row>
    <row r="558" spans="1:2">
      <c r="A558" s="127" t="s">
        <v>1305</v>
      </c>
      <c r="B558" s="127" t="s">
        <v>1319</v>
      </c>
    </row>
    <row r="559" spans="1:2">
      <c r="A559" s="127" t="s">
        <v>1305</v>
      </c>
      <c r="B559" s="127" t="s">
        <v>1320</v>
      </c>
    </row>
    <row r="560" spans="1:2">
      <c r="A560" s="127" t="s">
        <v>1305</v>
      </c>
      <c r="B560" s="127" t="s">
        <v>1321</v>
      </c>
    </row>
    <row r="561" spans="1:2">
      <c r="A561" s="127" t="s">
        <v>1322</v>
      </c>
      <c r="B561" s="127" t="s">
        <v>1323</v>
      </c>
    </row>
    <row r="562" spans="1:2">
      <c r="A562" s="127" t="s">
        <v>1322</v>
      </c>
      <c r="B562" s="127" t="s">
        <v>1324</v>
      </c>
    </row>
    <row r="563" spans="1:2">
      <c r="A563" s="127" t="s">
        <v>1322</v>
      </c>
      <c r="B563" s="127" t="s">
        <v>1325</v>
      </c>
    </row>
    <row r="564" spans="1:2">
      <c r="A564" s="127" t="s">
        <v>1322</v>
      </c>
      <c r="B564" s="127" t="s">
        <v>1326</v>
      </c>
    </row>
    <row r="565" spans="1:2">
      <c r="A565" s="127" t="s">
        <v>1322</v>
      </c>
      <c r="B565" s="127" t="s">
        <v>1327</v>
      </c>
    </row>
    <row r="566" spans="1:2">
      <c r="A566" s="127" t="s">
        <v>1322</v>
      </c>
      <c r="B566" s="127" t="s">
        <v>1328</v>
      </c>
    </row>
    <row r="567" spans="1:2">
      <c r="A567" s="127" t="s">
        <v>1322</v>
      </c>
      <c r="B567" s="127" t="s">
        <v>1329</v>
      </c>
    </row>
    <row r="568" spans="1:2">
      <c r="A568" s="127" t="s">
        <v>1322</v>
      </c>
      <c r="B568" s="127" t="s">
        <v>1330</v>
      </c>
    </row>
    <row r="569" spans="1:2">
      <c r="A569" s="127" t="s">
        <v>1322</v>
      </c>
      <c r="B569" s="127" t="s">
        <v>1331</v>
      </c>
    </row>
    <row r="570" spans="1:2">
      <c r="A570" s="127" t="s">
        <v>1322</v>
      </c>
      <c r="B570" s="127" t="s">
        <v>1332</v>
      </c>
    </row>
    <row r="571" spans="1:2">
      <c r="A571" s="127" t="s">
        <v>1322</v>
      </c>
      <c r="B571" s="127" t="s">
        <v>1333</v>
      </c>
    </row>
    <row r="572" spans="1:2">
      <c r="A572" s="127" t="s">
        <v>1322</v>
      </c>
      <c r="B572" s="127" t="s">
        <v>1334</v>
      </c>
    </row>
    <row r="573" spans="1:2">
      <c r="A573" s="127" t="s">
        <v>1322</v>
      </c>
      <c r="B573" s="127" t="s">
        <v>1335</v>
      </c>
    </row>
    <row r="574" spans="1:2">
      <c r="A574" s="127" t="s">
        <v>1322</v>
      </c>
      <c r="B574" s="127" t="s">
        <v>1336</v>
      </c>
    </row>
    <row r="575" spans="1:2">
      <c r="A575" s="127" t="s">
        <v>1322</v>
      </c>
      <c r="B575" s="127" t="s">
        <v>1337</v>
      </c>
    </row>
    <row r="576" spans="1:2">
      <c r="A576" s="127" t="s">
        <v>1322</v>
      </c>
      <c r="B576" s="127" t="s">
        <v>1338</v>
      </c>
    </row>
    <row r="577" spans="1:2">
      <c r="A577" s="127" t="s">
        <v>1322</v>
      </c>
      <c r="B577" s="127" t="s">
        <v>1339</v>
      </c>
    </row>
    <row r="578" spans="1:2">
      <c r="A578" s="127" t="s">
        <v>1322</v>
      </c>
      <c r="B578" s="127" t="s">
        <v>1340</v>
      </c>
    </row>
    <row r="579" spans="1:2">
      <c r="A579" s="127" t="s">
        <v>1341</v>
      </c>
      <c r="B579" s="127" t="s">
        <v>1342</v>
      </c>
    </row>
    <row r="580" spans="1:2">
      <c r="A580" s="127" t="s">
        <v>1341</v>
      </c>
      <c r="B580" s="127" t="s">
        <v>1343</v>
      </c>
    </row>
    <row r="581" spans="1:2">
      <c r="A581" s="127" t="s">
        <v>1341</v>
      </c>
      <c r="B581" s="127" t="s">
        <v>1344</v>
      </c>
    </row>
    <row r="582" spans="1:2">
      <c r="A582" s="127" t="s">
        <v>1341</v>
      </c>
      <c r="B582" s="127" t="s">
        <v>1345</v>
      </c>
    </row>
    <row r="583" spans="1:2">
      <c r="A583" s="127" t="s">
        <v>1341</v>
      </c>
      <c r="B583" s="127" t="s">
        <v>1346</v>
      </c>
    </row>
    <row r="584" spans="1:2">
      <c r="A584" s="127" t="s">
        <v>1341</v>
      </c>
      <c r="B584" s="127" t="s">
        <v>1347</v>
      </c>
    </row>
    <row r="585" spans="1:2">
      <c r="A585" s="127" t="s">
        <v>1341</v>
      </c>
      <c r="B585" s="127" t="s">
        <v>1348</v>
      </c>
    </row>
    <row r="586" spans="1:2">
      <c r="A586" s="127" t="s">
        <v>1341</v>
      </c>
      <c r="B586" s="127" t="s">
        <v>1349</v>
      </c>
    </row>
    <row r="587" spans="1:2">
      <c r="A587" s="127" t="s">
        <v>1341</v>
      </c>
      <c r="B587" s="127" t="s">
        <v>1350</v>
      </c>
    </row>
    <row r="588" spans="1:2">
      <c r="A588" s="127" t="s">
        <v>1341</v>
      </c>
      <c r="B588" s="127" t="s">
        <v>1351</v>
      </c>
    </row>
    <row r="589" spans="1:2">
      <c r="A589" s="127" t="s">
        <v>1341</v>
      </c>
      <c r="B589" s="127" t="s">
        <v>1352</v>
      </c>
    </row>
    <row r="590" spans="1:2">
      <c r="A590" s="127" t="s">
        <v>1341</v>
      </c>
      <c r="B590" s="127" t="s">
        <v>1353</v>
      </c>
    </row>
    <row r="591" spans="1:2">
      <c r="A591" s="127" t="s">
        <v>1341</v>
      </c>
      <c r="B591" s="127" t="s">
        <v>1354</v>
      </c>
    </row>
    <row r="592" spans="1:2">
      <c r="A592" s="127" t="s">
        <v>1341</v>
      </c>
      <c r="B592" s="127" t="s">
        <v>1355</v>
      </c>
    </row>
    <row r="593" spans="1:2">
      <c r="A593" s="127" t="s">
        <v>1356</v>
      </c>
      <c r="B593" s="127" t="s">
        <v>1357</v>
      </c>
    </row>
    <row r="594" spans="1:2">
      <c r="A594" s="127" t="s">
        <v>1356</v>
      </c>
      <c r="B594" s="127" t="s">
        <v>1358</v>
      </c>
    </row>
    <row r="595" spans="1:2">
      <c r="A595" s="127" t="s">
        <v>1356</v>
      </c>
      <c r="B595" s="127" t="s">
        <v>1359</v>
      </c>
    </row>
    <row r="596" spans="1:2">
      <c r="A596" s="127" t="s">
        <v>1356</v>
      </c>
      <c r="B596" s="127" t="s">
        <v>1360</v>
      </c>
    </row>
    <row r="597" spans="1:2">
      <c r="A597" s="127" t="s">
        <v>1356</v>
      </c>
      <c r="B597" s="127" t="s">
        <v>1361</v>
      </c>
    </row>
    <row r="598" spans="1:2">
      <c r="A598" s="127" t="s">
        <v>1356</v>
      </c>
      <c r="B598" s="127" t="s">
        <v>1362</v>
      </c>
    </row>
    <row r="599" spans="1:2">
      <c r="A599" s="127" t="s">
        <v>1356</v>
      </c>
      <c r="B599" s="127" t="s">
        <v>1363</v>
      </c>
    </row>
    <row r="600" spans="1:2">
      <c r="A600" s="127" t="s">
        <v>1356</v>
      </c>
      <c r="B600" s="127" t="s">
        <v>1364</v>
      </c>
    </row>
    <row r="601" spans="1:2">
      <c r="A601" s="127" t="s">
        <v>1356</v>
      </c>
      <c r="B601" s="127" t="s">
        <v>1365</v>
      </c>
    </row>
    <row r="602" spans="1:2">
      <c r="A602" s="127" t="s">
        <v>1356</v>
      </c>
      <c r="B602" s="127" t="s">
        <v>1366</v>
      </c>
    </row>
    <row r="603" spans="1:2">
      <c r="A603" s="127" t="s">
        <v>1356</v>
      </c>
      <c r="B603" s="127" t="s">
        <v>1367</v>
      </c>
    </row>
    <row r="604" spans="1:2">
      <c r="A604" s="127" t="s">
        <v>1356</v>
      </c>
      <c r="B604" s="127" t="s">
        <v>1368</v>
      </c>
    </row>
    <row r="605" spans="1:2">
      <c r="A605" s="127" t="s">
        <v>1356</v>
      </c>
      <c r="B605" s="127" t="s">
        <v>1369</v>
      </c>
    </row>
    <row r="606" spans="1:2">
      <c r="A606" s="127" t="s">
        <v>1356</v>
      </c>
      <c r="B606" s="127" t="s">
        <v>1370</v>
      </c>
    </row>
    <row r="607" spans="1:2">
      <c r="A607" s="127" t="s">
        <v>1356</v>
      </c>
      <c r="B607" s="127" t="s">
        <v>1371</v>
      </c>
    </row>
    <row r="608" spans="1:2">
      <c r="A608" s="127" t="s">
        <v>1356</v>
      </c>
      <c r="B608" s="127" t="s">
        <v>1372</v>
      </c>
    </row>
    <row r="609" spans="1:2">
      <c r="A609" s="127" t="s">
        <v>1356</v>
      </c>
      <c r="B609" s="127" t="s">
        <v>1373</v>
      </c>
    </row>
    <row r="610" spans="1:2">
      <c r="A610" s="127" t="s">
        <v>1374</v>
      </c>
      <c r="B610" s="127" t="s">
        <v>1375</v>
      </c>
    </row>
    <row r="611" spans="1:2">
      <c r="A611" s="127" t="s">
        <v>1374</v>
      </c>
      <c r="B611" s="127" t="s">
        <v>1376</v>
      </c>
    </row>
    <row r="612" spans="1:2">
      <c r="A612" s="127" t="s">
        <v>1374</v>
      </c>
      <c r="B612" s="127" t="s">
        <v>1377</v>
      </c>
    </row>
    <row r="613" spans="1:2">
      <c r="A613" s="127" t="s">
        <v>1374</v>
      </c>
      <c r="B613" s="127" t="s">
        <v>1378</v>
      </c>
    </row>
    <row r="614" spans="1:2">
      <c r="A614" s="127" t="s">
        <v>1374</v>
      </c>
      <c r="B614" s="127" t="s">
        <v>1379</v>
      </c>
    </row>
    <row r="615" spans="1:2">
      <c r="A615" s="127" t="s">
        <v>1374</v>
      </c>
      <c r="B615" s="127" t="s">
        <v>1380</v>
      </c>
    </row>
    <row r="616" spans="1:2">
      <c r="A616" s="127" t="s">
        <v>1374</v>
      </c>
      <c r="B616" s="127" t="s">
        <v>1381</v>
      </c>
    </row>
    <row r="617" spans="1:2">
      <c r="A617" s="127" t="s">
        <v>1374</v>
      </c>
      <c r="B617" s="127" t="s">
        <v>1382</v>
      </c>
    </row>
    <row r="618" spans="1:2">
      <c r="A618" s="127" t="s">
        <v>1374</v>
      </c>
      <c r="B618" s="127" t="s">
        <v>1383</v>
      </c>
    </row>
    <row r="619" spans="1:2">
      <c r="A619" s="127" t="s">
        <v>1374</v>
      </c>
      <c r="B619" s="127" t="s">
        <v>1384</v>
      </c>
    </row>
    <row r="620" spans="1:2">
      <c r="A620" s="127" t="s">
        <v>1374</v>
      </c>
      <c r="B620" s="127" t="s">
        <v>1385</v>
      </c>
    </row>
    <row r="621" spans="1:2">
      <c r="A621" s="127" t="s">
        <v>1374</v>
      </c>
      <c r="B621" s="127" t="s">
        <v>1386</v>
      </c>
    </row>
    <row r="622" spans="1:2">
      <c r="A622" s="127" t="s">
        <v>1374</v>
      </c>
      <c r="B622" s="127" t="s">
        <v>1387</v>
      </c>
    </row>
    <row r="623" spans="1:2">
      <c r="A623" s="127" t="s">
        <v>1374</v>
      </c>
      <c r="B623" s="127" t="s">
        <v>1388</v>
      </c>
    </row>
    <row r="624" spans="1:2">
      <c r="A624" s="127" t="s">
        <v>1374</v>
      </c>
      <c r="B624" s="127" t="s">
        <v>1389</v>
      </c>
    </row>
    <row r="625" spans="1:2">
      <c r="A625" s="127" t="s">
        <v>152</v>
      </c>
      <c r="B625" s="127" t="s">
        <v>1390</v>
      </c>
    </row>
    <row r="626" spans="1:2">
      <c r="A626" s="127" t="s">
        <v>152</v>
      </c>
      <c r="B626" s="127" t="s">
        <v>1391</v>
      </c>
    </row>
    <row r="627" spans="1:2">
      <c r="A627" s="127" t="s">
        <v>152</v>
      </c>
      <c r="B627" s="127" t="s">
        <v>1392</v>
      </c>
    </row>
    <row r="628" spans="1:2">
      <c r="A628" s="127" t="s">
        <v>152</v>
      </c>
      <c r="B628" s="127" t="s">
        <v>1393</v>
      </c>
    </row>
    <row r="629" spans="1:2">
      <c r="A629" s="127" t="s">
        <v>152</v>
      </c>
      <c r="B629" s="127" t="s">
        <v>1394</v>
      </c>
    </row>
    <row r="630" spans="1:2">
      <c r="A630" s="127" t="s">
        <v>152</v>
      </c>
      <c r="B630" s="127" t="s">
        <v>1395</v>
      </c>
    </row>
    <row r="631" spans="1:2">
      <c r="A631" s="127" t="s">
        <v>152</v>
      </c>
      <c r="B631" s="127" t="s">
        <v>1396</v>
      </c>
    </row>
    <row r="632" spans="1:2">
      <c r="A632" s="127" t="s">
        <v>152</v>
      </c>
      <c r="B632" s="127" t="s">
        <v>1397</v>
      </c>
    </row>
    <row r="633" spans="1:2">
      <c r="A633" s="127" t="s">
        <v>152</v>
      </c>
      <c r="B633" s="127" t="s">
        <v>1398</v>
      </c>
    </row>
    <row r="634" spans="1:2">
      <c r="A634" s="127" t="s">
        <v>152</v>
      </c>
      <c r="B634" s="127" t="s">
        <v>1399</v>
      </c>
    </row>
    <row r="635" spans="1:2">
      <c r="A635" s="127" t="s">
        <v>152</v>
      </c>
      <c r="B635" s="127" t="s">
        <v>1400</v>
      </c>
    </row>
    <row r="636" spans="1:2">
      <c r="A636" s="127" t="s">
        <v>152</v>
      </c>
      <c r="B636" s="127" t="s">
        <v>1401</v>
      </c>
    </row>
    <row r="637" spans="1:2">
      <c r="A637" s="127" t="s">
        <v>152</v>
      </c>
      <c r="B637" s="127" t="s">
        <v>1402</v>
      </c>
    </row>
    <row r="638" spans="1:2">
      <c r="A638" s="127" t="s">
        <v>152</v>
      </c>
      <c r="B638" s="127" t="s">
        <v>1403</v>
      </c>
    </row>
    <row r="639" spans="1:2">
      <c r="A639" s="127" t="s">
        <v>152</v>
      </c>
      <c r="B639" s="127" t="s">
        <v>1404</v>
      </c>
    </row>
    <row r="640" spans="1:2">
      <c r="A640" s="127" t="s">
        <v>152</v>
      </c>
      <c r="B640" s="127" t="s">
        <v>1405</v>
      </c>
    </row>
    <row r="641" spans="1:2">
      <c r="A641" s="127" t="s">
        <v>152</v>
      </c>
      <c r="B641" s="127" t="s">
        <v>1406</v>
      </c>
    </row>
    <row r="642" spans="1:2">
      <c r="A642" s="127" t="s">
        <v>152</v>
      </c>
      <c r="B642" s="127" t="s">
        <v>1407</v>
      </c>
    </row>
    <row r="643" spans="1:2">
      <c r="A643" s="127" t="s">
        <v>152</v>
      </c>
      <c r="B643" s="127" t="s">
        <v>1408</v>
      </c>
    </row>
    <row r="644" spans="1:2">
      <c r="A644" s="127" t="s">
        <v>152</v>
      </c>
      <c r="B644" s="127" t="s">
        <v>1409</v>
      </c>
    </row>
    <row r="645" spans="1:2">
      <c r="A645" s="127" t="s">
        <v>1410</v>
      </c>
      <c r="B645" s="127" t="s">
        <v>1411</v>
      </c>
    </row>
    <row r="646" spans="1:2">
      <c r="A646" s="127" t="s">
        <v>1410</v>
      </c>
      <c r="B646" s="127" t="s">
        <v>1412</v>
      </c>
    </row>
    <row r="647" spans="1:2">
      <c r="A647" s="127" t="s">
        <v>1410</v>
      </c>
      <c r="B647" s="127" t="s">
        <v>1413</v>
      </c>
    </row>
    <row r="648" spans="1:2">
      <c r="A648" s="127" t="s">
        <v>1410</v>
      </c>
      <c r="B648" s="127" t="s">
        <v>1414</v>
      </c>
    </row>
    <row r="649" spans="1:2">
      <c r="A649" s="127" t="s">
        <v>1410</v>
      </c>
      <c r="B649" s="127" t="s">
        <v>1415</v>
      </c>
    </row>
    <row r="650" spans="1:2">
      <c r="A650" s="127" t="s">
        <v>1410</v>
      </c>
      <c r="B650" s="127" t="s">
        <v>1416</v>
      </c>
    </row>
    <row r="651" spans="1:2">
      <c r="A651" s="127" t="s">
        <v>1410</v>
      </c>
      <c r="B651" s="127" t="s">
        <v>1417</v>
      </c>
    </row>
    <row r="652" spans="1:2">
      <c r="A652" s="127" t="s">
        <v>1410</v>
      </c>
      <c r="B652" s="127" t="s">
        <v>1418</v>
      </c>
    </row>
    <row r="653" spans="1:2">
      <c r="A653" s="127" t="s">
        <v>1410</v>
      </c>
      <c r="B653" s="127" t="s">
        <v>1419</v>
      </c>
    </row>
    <row r="654" spans="1:2">
      <c r="A654" s="127" t="s">
        <v>1410</v>
      </c>
      <c r="B654" s="127" t="s">
        <v>1420</v>
      </c>
    </row>
    <row r="655" spans="1:2">
      <c r="A655" s="127" t="s">
        <v>1410</v>
      </c>
      <c r="B655" s="127" t="s">
        <v>1421</v>
      </c>
    </row>
    <row r="656" spans="1:2">
      <c r="A656" s="127" t="s">
        <v>1410</v>
      </c>
      <c r="B656" s="127" t="s">
        <v>1422</v>
      </c>
    </row>
    <row r="657" spans="1:2">
      <c r="A657" s="127" t="s">
        <v>1410</v>
      </c>
      <c r="B657" s="127" t="s">
        <v>1423</v>
      </c>
    </row>
    <row r="658" spans="1:2">
      <c r="A658" s="127" t="s">
        <v>1410</v>
      </c>
      <c r="B658" s="127" t="s">
        <v>1424</v>
      </c>
    </row>
    <row r="659" spans="1:2">
      <c r="A659" s="127" t="s">
        <v>1410</v>
      </c>
      <c r="B659" s="127" t="s">
        <v>1425</v>
      </c>
    </row>
    <row r="660" spans="1:2">
      <c r="A660" s="127" t="s">
        <v>1410</v>
      </c>
      <c r="B660" s="127" t="s">
        <v>1426</v>
      </c>
    </row>
    <row r="661" spans="1:2">
      <c r="A661" s="127" t="s">
        <v>1410</v>
      </c>
      <c r="B661" s="127" t="s">
        <v>1427</v>
      </c>
    </row>
    <row r="662" spans="1:2">
      <c r="A662" s="127" t="s">
        <v>1410</v>
      </c>
      <c r="B662" s="127" t="s">
        <v>1428</v>
      </c>
    </row>
    <row r="663" spans="1:2">
      <c r="A663" s="127" t="s">
        <v>1410</v>
      </c>
      <c r="B663" s="127" t="s">
        <v>1429</v>
      </c>
    </row>
    <row r="664" spans="1:2">
      <c r="A664" s="127" t="s">
        <v>124</v>
      </c>
      <c r="B664" s="127" t="s">
        <v>1430</v>
      </c>
    </row>
    <row r="665" spans="1:2">
      <c r="A665" s="127" t="s">
        <v>124</v>
      </c>
      <c r="B665" s="127" t="s">
        <v>1431</v>
      </c>
    </row>
    <row r="666" spans="1:2">
      <c r="A666" s="127" t="s">
        <v>124</v>
      </c>
      <c r="B666" s="127" t="s">
        <v>1432</v>
      </c>
    </row>
    <row r="667" spans="1:2">
      <c r="A667" s="127" t="s">
        <v>124</v>
      </c>
      <c r="B667" s="127" t="s">
        <v>1433</v>
      </c>
    </row>
    <row r="668" spans="1:2">
      <c r="A668" s="127" t="s">
        <v>124</v>
      </c>
      <c r="B668" s="127" t="s">
        <v>1434</v>
      </c>
    </row>
    <row r="669" spans="1:2">
      <c r="A669" s="127" t="s">
        <v>124</v>
      </c>
      <c r="B669" s="127" t="s">
        <v>1435</v>
      </c>
    </row>
    <row r="670" spans="1:2">
      <c r="A670" s="127" t="s">
        <v>124</v>
      </c>
      <c r="B670" s="127" t="s">
        <v>1436</v>
      </c>
    </row>
    <row r="671" spans="1:2">
      <c r="A671" s="127" t="s">
        <v>124</v>
      </c>
      <c r="B671" s="127" t="s">
        <v>1437</v>
      </c>
    </row>
    <row r="672" spans="1:2">
      <c r="A672" s="127" t="s">
        <v>124</v>
      </c>
      <c r="B672" s="127" t="s">
        <v>1438</v>
      </c>
    </row>
    <row r="673" spans="1:2">
      <c r="A673" s="127" t="s">
        <v>124</v>
      </c>
      <c r="B673" s="127" t="s">
        <v>1439</v>
      </c>
    </row>
    <row r="674" spans="1:2">
      <c r="A674" s="127" t="s">
        <v>124</v>
      </c>
      <c r="B674" s="127" t="s">
        <v>1440</v>
      </c>
    </row>
    <row r="675" spans="1:2">
      <c r="A675" s="127" t="s">
        <v>124</v>
      </c>
      <c r="B675" s="127" t="s">
        <v>1441</v>
      </c>
    </row>
    <row r="676" spans="1:2">
      <c r="A676" s="127" t="s">
        <v>124</v>
      </c>
      <c r="B676" s="127" t="s">
        <v>1442</v>
      </c>
    </row>
    <row r="677" spans="1:2">
      <c r="A677" s="127" t="s">
        <v>124</v>
      </c>
      <c r="B677" s="127" t="s">
        <v>1443</v>
      </c>
    </row>
    <row r="678" spans="1:2">
      <c r="A678" s="127" t="s">
        <v>124</v>
      </c>
      <c r="B678" s="127" t="s">
        <v>1444</v>
      </c>
    </row>
    <row r="679" spans="1:2">
      <c r="A679" s="127" t="s">
        <v>124</v>
      </c>
      <c r="B679" s="127" t="s">
        <v>1445</v>
      </c>
    </row>
    <row r="680" spans="1:2">
      <c r="A680" s="127" t="s">
        <v>124</v>
      </c>
      <c r="B680" s="127" t="s">
        <v>1446</v>
      </c>
    </row>
    <row r="681" spans="1:2">
      <c r="A681" s="127" t="s">
        <v>124</v>
      </c>
      <c r="B681" s="127" t="s">
        <v>1447</v>
      </c>
    </row>
    <row r="682" spans="1:2">
      <c r="A682" s="127" t="s">
        <v>1448</v>
      </c>
      <c r="B682" s="127" t="s">
        <v>1449</v>
      </c>
    </row>
    <row r="683" spans="1:2">
      <c r="A683" s="127" t="s">
        <v>1448</v>
      </c>
      <c r="B683" s="127" t="s">
        <v>1450</v>
      </c>
    </row>
    <row r="684" spans="1:2">
      <c r="A684" s="127" t="s">
        <v>1448</v>
      </c>
      <c r="B684" s="127" t="s">
        <v>1451</v>
      </c>
    </row>
    <row r="685" spans="1:2">
      <c r="A685" s="127" t="s">
        <v>1448</v>
      </c>
      <c r="B685" s="127" t="s">
        <v>1452</v>
      </c>
    </row>
    <row r="686" spans="1:2">
      <c r="A686" s="127" t="s">
        <v>1448</v>
      </c>
      <c r="B686" s="127" t="s">
        <v>1453</v>
      </c>
    </row>
    <row r="687" spans="1:2">
      <c r="A687" s="127" t="s">
        <v>1448</v>
      </c>
      <c r="B687" s="127" t="s">
        <v>1454</v>
      </c>
    </row>
    <row r="688" spans="1:2">
      <c r="A688" s="127" t="s">
        <v>1448</v>
      </c>
      <c r="B688" s="127" t="s">
        <v>1455</v>
      </c>
    </row>
    <row r="689" spans="1:2">
      <c r="A689" s="127" t="s">
        <v>1448</v>
      </c>
      <c r="B689" s="127" t="s">
        <v>1456</v>
      </c>
    </row>
    <row r="690" spans="1:2">
      <c r="A690" s="127" t="s">
        <v>1448</v>
      </c>
      <c r="B690" s="127" t="s">
        <v>1457</v>
      </c>
    </row>
    <row r="691" spans="1:2">
      <c r="A691" s="127" t="s">
        <v>1448</v>
      </c>
      <c r="B691" s="127" t="s">
        <v>1458</v>
      </c>
    </row>
    <row r="692" spans="1:2">
      <c r="A692" s="127" t="s">
        <v>1448</v>
      </c>
      <c r="B692" s="127" t="s">
        <v>1459</v>
      </c>
    </row>
    <row r="693" spans="1:2">
      <c r="A693" s="127" t="s">
        <v>1448</v>
      </c>
      <c r="B693" s="127" t="s">
        <v>1460</v>
      </c>
    </row>
    <row r="694" spans="1:2">
      <c r="A694" s="127" t="s">
        <v>1448</v>
      </c>
      <c r="B694" s="127" t="s">
        <v>1461</v>
      </c>
    </row>
    <row r="695" spans="1:2">
      <c r="A695" s="127" t="s">
        <v>1448</v>
      </c>
      <c r="B695" s="127" t="s">
        <v>1462</v>
      </c>
    </row>
    <row r="696" spans="1:2">
      <c r="A696" s="127" t="s">
        <v>1448</v>
      </c>
      <c r="B696" s="127" t="s">
        <v>1463</v>
      </c>
    </row>
    <row r="697" spans="1:2">
      <c r="A697" s="127" t="s">
        <v>1448</v>
      </c>
      <c r="B697" s="127" t="s">
        <v>1464</v>
      </c>
    </row>
    <row r="698" spans="1:2">
      <c r="A698" s="127" t="s">
        <v>1448</v>
      </c>
      <c r="B698" s="127" t="s">
        <v>1465</v>
      </c>
    </row>
    <row r="699" spans="1:2">
      <c r="A699" s="127" t="s">
        <v>1448</v>
      </c>
      <c r="B699" s="127" t="s">
        <v>1466</v>
      </c>
    </row>
    <row r="700" spans="1:2">
      <c r="A700" s="127" t="s">
        <v>143</v>
      </c>
      <c r="B700" s="127" t="s">
        <v>1467</v>
      </c>
    </row>
    <row r="701" spans="1:2">
      <c r="A701" s="127" t="s">
        <v>143</v>
      </c>
      <c r="B701" s="127" t="s">
        <v>1468</v>
      </c>
    </row>
    <row r="702" spans="1:2">
      <c r="A702" s="127" t="s">
        <v>143</v>
      </c>
      <c r="B702" s="127" t="s">
        <v>1469</v>
      </c>
    </row>
    <row r="703" spans="1:2">
      <c r="A703" s="127" t="s">
        <v>143</v>
      </c>
      <c r="B703" s="127" t="s">
        <v>1470</v>
      </c>
    </row>
    <row r="704" spans="1:2">
      <c r="A704" s="127" t="s">
        <v>143</v>
      </c>
      <c r="B704" s="127" t="s">
        <v>1471</v>
      </c>
    </row>
    <row r="705" spans="1:2">
      <c r="A705" s="127" t="s">
        <v>143</v>
      </c>
      <c r="B705" s="127" t="s">
        <v>1472</v>
      </c>
    </row>
    <row r="706" spans="1:2">
      <c r="A706" s="127" t="s">
        <v>143</v>
      </c>
      <c r="B706" s="127" t="s">
        <v>1473</v>
      </c>
    </row>
    <row r="707" spans="1:2">
      <c r="A707" s="127" t="s">
        <v>143</v>
      </c>
      <c r="B707" s="127" t="s">
        <v>1474</v>
      </c>
    </row>
    <row r="708" spans="1:2">
      <c r="A708" s="127" t="s">
        <v>143</v>
      </c>
      <c r="B708" s="127" t="s">
        <v>1475</v>
      </c>
    </row>
    <row r="709" spans="1:2">
      <c r="A709" s="127" t="s">
        <v>143</v>
      </c>
      <c r="B709" s="127" t="s">
        <v>1476</v>
      </c>
    </row>
    <row r="710" spans="1:2">
      <c r="A710" s="127" t="s">
        <v>143</v>
      </c>
      <c r="B710" s="127" t="s">
        <v>1477</v>
      </c>
    </row>
    <row r="711" spans="1:2">
      <c r="A711" s="127" t="s">
        <v>143</v>
      </c>
      <c r="B711" s="127" t="s">
        <v>1478</v>
      </c>
    </row>
    <row r="712" spans="1:2">
      <c r="A712" s="127" t="s">
        <v>143</v>
      </c>
      <c r="B712" s="127" t="s">
        <v>1479</v>
      </c>
    </row>
    <row r="713" spans="1:2">
      <c r="A713" s="127" t="s">
        <v>143</v>
      </c>
      <c r="B713" s="127" t="s">
        <v>1480</v>
      </c>
    </row>
    <row r="714" spans="1:2">
      <c r="A714" s="127" t="s">
        <v>143</v>
      </c>
      <c r="B714" s="127" t="s">
        <v>1481</v>
      </c>
    </row>
    <row r="715" spans="1:2">
      <c r="A715" s="127" t="s">
        <v>148</v>
      </c>
      <c r="B715" s="127" t="s">
        <v>1482</v>
      </c>
    </row>
    <row r="716" spans="1:2">
      <c r="A716" s="127" t="s">
        <v>148</v>
      </c>
      <c r="B716" s="127" t="s">
        <v>1483</v>
      </c>
    </row>
    <row r="717" spans="1:2">
      <c r="A717" s="127" t="s">
        <v>148</v>
      </c>
      <c r="B717" s="127" t="s">
        <v>1484</v>
      </c>
    </row>
    <row r="718" spans="1:2">
      <c r="A718" s="127" t="s">
        <v>148</v>
      </c>
      <c r="B718" s="127" t="s">
        <v>1485</v>
      </c>
    </row>
    <row r="719" spans="1:2">
      <c r="A719" s="127" t="s">
        <v>148</v>
      </c>
      <c r="B719" s="127" t="s">
        <v>1486</v>
      </c>
    </row>
    <row r="720" spans="1:2">
      <c r="A720" s="127" t="s">
        <v>148</v>
      </c>
      <c r="B720" s="127" t="s">
        <v>1487</v>
      </c>
    </row>
    <row r="721" spans="1:2">
      <c r="A721" s="127" t="s">
        <v>148</v>
      </c>
      <c r="B721" s="127" t="s">
        <v>1488</v>
      </c>
    </row>
    <row r="722" spans="1:2">
      <c r="A722" s="127" t="s">
        <v>148</v>
      </c>
      <c r="B722" s="127" t="s">
        <v>1489</v>
      </c>
    </row>
    <row r="723" spans="1:2">
      <c r="A723" s="127" t="s">
        <v>148</v>
      </c>
      <c r="B723" s="127" t="s">
        <v>1490</v>
      </c>
    </row>
    <row r="724" spans="1:2">
      <c r="A724" s="127" t="s">
        <v>148</v>
      </c>
      <c r="B724" s="127" t="s">
        <v>1491</v>
      </c>
    </row>
    <row r="725" spans="1:2">
      <c r="A725" s="127" t="s">
        <v>148</v>
      </c>
      <c r="B725" s="127" t="s">
        <v>1492</v>
      </c>
    </row>
    <row r="726" spans="1:2">
      <c r="A726" s="127" t="s">
        <v>148</v>
      </c>
      <c r="B726" s="127" t="s">
        <v>1493</v>
      </c>
    </row>
    <row r="727" spans="1:2">
      <c r="A727" s="127" t="s">
        <v>148</v>
      </c>
      <c r="B727" s="127" t="s">
        <v>1494</v>
      </c>
    </row>
    <row r="728" spans="1:2">
      <c r="A728" s="127" t="s">
        <v>148</v>
      </c>
      <c r="B728" s="127" t="s">
        <v>1495</v>
      </c>
    </row>
    <row r="729" spans="1:2">
      <c r="A729" s="127" t="s">
        <v>148</v>
      </c>
      <c r="B729" s="127" t="s">
        <v>1496</v>
      </c>
    </row>
    <row r="730" spans="1:2">
      <c r="A730" s="127" t="s">
        <v>148</v>
      </c>
      <c r="B730" s="127" t="s">
        <v>1497</v>
      </c>
    </row>
    <row r="731" spans="1:2">
      <c r="A731" s="127" t="s">
        <v>148</v>
      </c>
      <c r="B731" s="127" t="s">
        <v>1498</v>
      </c>
    </row>
    <row r="732" spans="1:2">
      <c r="A732" s="127" t="s">
        <v>148</v>
      </c>
      <c r="B732" s="127" t="s">
        <v>1499</v>
      </c>
    </row>
    <row r="733" spans="1:2">
      <c r="A733" s="127" t="s">
        <v>148</v>
      </c>
      <c r="B733" s="127" t="s">
        <v>1500</v>
      </c>
    </row>
    <row r="734" spans="1:2">
      <c r="A734" s="127" t="s">
        <v>1501</v>
      </c>
      <c r="B734" s="127" t="s">
        <v>1502</v>
      </c>
    </row>
    <row r="735" spans="1:2">
      <c r="A735" s="127" t="s">
        <v>1501</v>
      </c>
      <c r="B735" s="127" t="s">
        <v>1503</v>
      </c>
    </row>
    <row r="736" spans="1:2">
      <c r="A736" s="127" t="s">
        <v>1501</v>
      </c>
      <c r="B736" s="127" t="s">
        <v>1504</v>
      </c>
    </row>
    <row r="737" spans="1:2">
      <c r="A737" s="127" t="s">
        <v>1501</v>
      </c>
      <c r="B737" s="127" t="s">
        <v>1505</v>
      </c>
    </row>
    <row r="738" spans="1:2">
      <c r="A738" s="127" t="s">
        <v>1501</v>
      </c>
      <c r="B738" s="127" t="s">
        <v>1506</v>
      </c>
    </row>
    <row r="739" spans="1:2">
      <c r="A739" s="127" t="s">
        <v>1501</v>
      </c>
      <c r="B739" s="127" t="s">
        <v>1507</v>
      </c>
    </row>
    <row r="740" spans="1:2">
      <c r="A740" s="127" t="s">
        <v>1501</v>
      </c>
      <c r="B740" s="127" t="s">
        <v>1508</v>
      </c>
    </row>
    <row r="741" spans="1:2">
      <c r="A741" s="127" t="s">
        <v>1501</v>
      </c>
      <c r="B741" s="127" t="s">
        <v>1509</v>
      </c>
    </row>
    <row r="742" spans="1:2">
      <c r="A742" s="127" t="s">
        <v>1501</v>
      </c>
      <c r="B742" s="127" t="s">
        <v>1510</v>
      </c>
    </row>
    <row r="743" spans="1:2">
      <c r="A743" s="127" t="s">
        <v>1501</v>
      </c>
      <c r="B743" s="127" t="s">
        <v>1511</v>
      </c>
    </row>
    <row r="744" spans="1:2">
      <c r="A744" s="127" t="s">
        <v>1501</v>
      </c>
      <c r="B744" s="127" t="s">
        <v>1512</v>
      </c>
    </row>
    <row r="745" spans="1:2">
      <c r="A745" s="127" t="s">
        <v>1501</v>
      </c>
      <c r="B745" s="127" t="s">
        <v>1513</v>
      </c>
    </row>
    <row r="746" spans="1:2">
      <c r="A746" s="127" t="s">
        <v>1501</v>
      </c>
      <c r="B746" s="127" t="s">
        <v>1514</v>
      </c>
    </row>
    <row r="747" spans="1:2">
      <c r="A747" s="127" t="s">
        <v>1501</v>
      </c>
      <c r="B747" s="127" t="s">
        <v>1515</v>
      </c>
    </row>
    <row r="748" spans="1:2">
      <c r="A748" s="127" t="s">
        <v>1501</v>
      </c>
      <c r="B748" s="127" t="s">
        <v>1516</v>
      </c>
    </row>
    <row r="749" spans="1:2">
      <c r="A749" s="127" t="s">
        <v>136</v>
      </c>
      <c r="B749" s="127" t="s">
        <v>1517</v>
      </c>
    </row>
    <row r="750" spans="1:2">
      <c r="A750" s="127" t="s">
        <v>136</v>
      </c>
      <c r="B750" s="127" t="s">
        <v>1518</v>
      </c>
    </row>
    <row r="751" spans="1:2">
      <c r="A751" s="127" t="s">
        <v>136</v>
      </c>
      <c r="B751" s="127" t="s">
        <v>1519</v>
      </c>
    </row>
    <row r="752" spans="1:2">
      <c r="A752" s="127" t="s">
        <v>136</v>
      </c>
      <c r="B752" s="127" t="s">
        <v>1520</v>
      </c>
    </row>
    <row r="753" spans="1:2">
      <c r="A753" s="127" t="s">
        <v>136</v>
      </c>
      <c r="B753" s="127" t="s">
        <v>1521</v>
      </c>
    </row>
    <row r="754" spans="1:2">
      <c r="A754" s="127" t="s">
        <v>136</v>
      </c>
      <c r="B754" s="127" t="s">
        <v>1522</v>
      </c>
    </row>
    <row r="755" spans="1:2">
      <c r="A755" s="127" t="s">
        <v>136</v>
      </c>
      <c r="B755" s="127" t="s">
        <v>1523</v>
      </c>
    </row>
    <row r="756" spans="1:2">
      <c r="A756" s="127" t="s">
        <v>136</v>
      </c>
      <c r="B756" s="127" t="s">
        <v>1524</v>
      </c>
    </row>
    <row r="757" spans="1:2">
      <c r="A757" s="127" t="s">
        <v>136</v>
      </c>
      <c r="B757" s="127" t="s">
        <v>1525</v>
      </c>
    </row>
    <row r="758" spans="1:2">
      <c r="A758" s="127" t="s">
        <v>136</v>
      </c>
      <c r="B758" s="127" t="s">
        <v>1526</v>
      </c>
    </row>
    <row r="759" spans="1:2">
      <c r="A759" s="127" t="s">
        <v>136</v>
      </c>
      <c r="B759" s="127" t="s">
        <v>1527</v>
      </c>
    </row>
    <row r="760" spans="1:2">
      <c r="A760" s="127" t="s">
        <v>136</v>
      </c>
      <c r="B760" s="127" t="s">
        <v>1528</v>
      </c>
    </row>
    <row r="761" spans="1:2">
      <c r="A761" s="127" t="s">
        <v>136</v>
      </c>
      <c r="B761" s="127" t="s">
        <v>1529</v>
      </c>
    </row>
    <row r="762" spans="1:2">
      <c r="A762" s="127" t="s">
        <v>136</v>
      </c>
      <c r="B762" s="127" t="s">
        <v>1530</v>
      </c>
    </row>
    <row r="763" spans="1:2">
      <c r="A763" s="127" t="s">
        <v>136</v>
      </c>
      <c r="B763" s="127" t="s">
        <v>1531</v>
      </c>
    </row>
    <row r="764" spans="1:2">
      <c r="A764" s="127" t="s">
        <v>136</v>
      </c>
      <c r="B764" s="127" t="s">
        <v>1532</v>
      </c>
    </row>
    <row r="765" spans="1:2">
      <c r="A765" s="127" t="s">
        <v>136</v>
      </c>
      <c r="B765" s="127" t="s">
        <v>1533</v>
      </c>
    </row>
    <row r="766" spans="1:2">
      <c r="A766" s="127" t="s">
        <v>136</v>
      </c>
      <c r="B766" s="127" t="s">
        <v>1534</v>
      </c>
    </row>
    <row r="767" spans="1:2">
      <c r="A767" s="127" t="s">
        <v>136</v>
      </c>
      <c r="B767" s="127" t="s">
        <v>1535</v>
      </c>
    </row>
    <row r="768" spans="1:2">
      <c r="A768" s="127" t="s">
        <v>1536</v>
      </c>
      <c r="B768" s="127" t="s">
        <v>1537</v>
      </c>
    </row>
    <row r="769" spans="1:2">
      <c r="A769" s="127" t="s">
        <v>1536</v>
      </c>
      <c r="B769" s="127" t="s">
        <v>1538</v>
      </c>
    </row>
    <row r="770" spans="1:2">
      <c r="A770" s="127" t="s">
        <v>1536</v>
      </c>
      <c r="B770" s="127" t="s">
        <v>1539</v>
      </c>
    </row>
    <row r="771" spans="1:2">
      <c r="A771" s="127" t="s">
        <v>1536</v>
      </c>
      <c r="B771" s="127" t="s">
        <v>1540</v>
      </c>
    </row>
    <row r="772" spans="1:2">
      <c r="A772" s="127" t="s">
        <v>1536</v>
      </c>
      <c r="B772" s="127" t="s">
        <v>1541</v>
      </c>
    </row>
    <row r="773" spans="1:2">
      <c r="A773" s="127" t="s">
        <v>1536</v>
      </c>
      <c r="B773" s="127" t="s">
        <v>1542</v>
      </c>
    </row>
    <row r="774" spans="1:2">
      <c r="A774" s="127" t="s">
        <v>1536</v>
      </c>
      <c r="B774" s="127" t="s">
        <v>1543</v>
      </c>
    </row>
    <row r="775" spans="1:2">
      <c r="A775" s="127" t="s">
        <v>1536</v>
      </c>
      <c r="B775" s="127" t="s">
        <v>1544</v>
      </c>
    </row>
    <row r="776" spans="1:2">
      <c r="A776" s="127" t="s">
        <v>1536</v>
      </c>
      <c r="B776" s="127" t="s">
        <v>1545</v>
      </c>
    </row>
    <row r="777" spans="1:2">
      <c r="A777" s="127" t="s">
        <v>1536</v>
      </c>
      <c r="B777" s="127" t="s">
        <v>1546</v>
      </c>
    </row>
    <row r="778" spans="1:2">
      <c r="A778" s="127" t="s">
        <v>1536</v>
      </c>
      <c r="B778" s="127" t="s">
        <v>1547</v>
      </c>
    </row>
    <row r="779" spans="1:2">
      <c r="A779" s="127" t="s">
        <v>1536</v>
      </c>
      <c r="B779" s="127" t="s">
        <v>1548</v>
      </c>
    </row>
    <row r="780" spans="1:2">
      <c r="A780" s="127" t="s">
        <v>1536</v>
      </c>
      <c r="B780" s="127" t="s">
        <v>1549</v>
      </c>
    </row>
    <row r="781" spans="1:2">
      <c r="A781" s="127" t="s">
        <v>1536</v>
      </c>
      <c r="B781" s="127" t="s">
        <v>1550</v>
      </c>
    </row>
    <row r="782" spans="1:2">
      <c r="A782" s="127" t="s">
        <v>1536</v>
      </c>
      <c r="B782" s="127" t="s">
        <v>1551</v>
      </c>
    </row>
    <row r="783" spans="1:2">
      <c r="A783" s="127" t="s">
        <v>1536</v>
      </c>
      <c r="B783" s="127" t="s">
        <v>1552</v>
      </c>
    </row>
    <row r="784" spans="1:2">
      <c r="A784" s="127" t="s">
        <v>1553</v>
      </c>
      <c r="B784" s="127" t="s">
        <v>1554</v>
      </c>
    </row>
    <row r="785" spans="1:2">
      <c r="A785" s="127" t="s">
        <v>1553</v>
      </c>
      <c r="B785" s="127" t="s">
        <v>1555</v>
      </c>
    </row>
    <row r="786" spans="1:2">
      <c r="A786" s="127" t="s">
        <v>1553</v>
      </c>
      <c r="B786" s="127" t="s">
        <v>1556</v>
      </c>
    </row>
    <row r="787" spans="1:2">
      <c r="A787" s="127" t="s">
        <v>1553</v>
      </c>
      <c r="B787" s="127" t="s">
        <v>1557</v>
      </c>
    </row>
    <row r="788" spans="1:2">
      <c r="A788" s="127" t="s">
        <v>1553</v>
      </c>
      <c r="B788" s="127" t="s">
        <v>1558</v>
      </c>
    </row>
    <row r="789" spans="1:2">
      <c r="A789" s="127" t="s">
        <v>1553</v>
      </c>
      <c r="B789" s="127" t="s">
        <v>1559</v>
      </c>
    </row>
    <row r="790" spans="1:2">
      <c r="A790" s="127" t="s">
        <v>1553</v>
      </c>
      <c r="B790" s="127" t="s">
        <v>1560</v>
      </c>
    </row>
    <row r="791" spans="1:2">
      <c r="A791" s="127" t="s">
        <v>1553</v>
      </c>
      <c r="B791" s="127" t="s">
        <v>1561</v>
      </c>
    </row>
    <row r="792" spans="1:2">
      <c r="A792" s="127" t="s">
        <v>1553</v>
      </c>
      <c r="B792" s="127" t="s">
        <v>1562</v>
      </c>
    </row>
    <row r="793" spans="1:2">
      <c r="A793" s="127" t="s">
        <v>1553</v>
      </c>
      <c r="B793" s="127" t="s">
        <v>1563</v>
      </c>
    </row>
    <row r="794" spans="1:2">
      <c r="A794" s="127" t="s">
        <v>1553</v>
      </c>
      <c r="B794" s="127" t="s">
        <v>1564</v>
      </c>
    </row>
    <row r="795" spans="1:2">
      <c r="A795" s="127" t="s">
        <v>1553</v>
      </c>
      <c r="B795" s="127" t="s">
        <v>1565</v>
      </c>
    </row>
    <row r="796" spans="1:2">
      <c r="A796" s="127" t="s">
        <v>1553</v>
      </c>
      <c r="B796" s="127" t="s">
        <v>1566</v>
      </c>
    </row>
    <row r="797" spans="1:2">
      <c r="A797" s="127" t="s">
        <v>1553</v>
      </c>
      <c r="B797" s="127" t="s">
        <v>1567</v>
      </c>
    </row>
    <row r="798" spans="1:2">
      <c r="A798" s="127" t="s">
        <v>1553</v>
      </c>
      <c r="B798" s="127" t="s">
        <v>1568</v>
      </c>
    </row>
    <row r="799" spans="1:2">
      <c r="A799" s="127" t="s">
        <v>1553</v>
      </c>
      <c r="B799" s="127" t="s">
        <v>1569</v>
      </c>
    </row>
    <row r="800" spans="1:2">
      <c r="A800" s="127" t="s">
        <v>1553</v>
      </c>
      <c r="B800" s="127" t="s">
        <v>1570</v>
      </c>
    </row>
    <row r="801" spans="1:2">
      <c r="A801" s="127" t="s">
        <v>123</v>
      </c>
      <c r="B801" s="127" t="s">
        <v>1571</v>
      </c>
    </row>
    <row r="802" spans="1:2">
      <c r="A802" s="127" t="s">
        <v>123</v>
      </c>
      <c r="B802" s="127" t="s">
        <v>1572</v>
      </c>
    </row>
    <row r="803" spans="1:2">
      <c r="A803" s="127" t="s">
        <v>123</v>
      </c>
      <c r="B803" s="127" t="s">
        <v>1573</v>
      </c>
    </row>
    <row r="804" spans="1:2">
      <c r="A804" s="127" t="s">
        <v>123</v>
      </c>
      <c r="B804" s="127" t="s">
        <v>1574</v>
      </c>
    </row>
    <row r="805" spans="1:2">
      <c r="A805" s="127" t="s">
        <v>123</v>
      </c>
      <c r="B805" s="127" t="s">
        <v>1575</v>
      </c>
    </row>
    <row r="806" spans="1:2">
      <c r="A806" s="127" t="s">
        <v>123</v>
      </c>
      <c r="B806" s="127" t="s">
        <v>1576</v>
      </c>
    </row>
    <row r="807" spans="1:2">
      <c r="A807" s="127" t="s">
        <v>123</v>
      </c>
      <c r="B807" s="127" t="s">
        <v>1577</v>
      </c>
    </row>
    <row r="808" spans="1:2">
      <c r="A808" s="127" t="s">
        <v>123</v>
      </c>
      <c r="B808" s="127" t="s">
        <v>1578</v>
      </c>
    </row>
    <row r="809" spans="1:2">
      <c r="A809" s="127" t="s">
        <v>123</v>
      </c>
      <c r="B809" s="127" t="s">
        <v>1579</v>
      </c>
    </row>
    <row r="810" spans="1:2">
      <c r="A810" s="127" t="s">
        <v>123</v>
      </c>
      <c r="B810" s="127" t="s">
        <v>1580</v>
      </c>
    </row>
    <row r="811" spans="1:2">
      <c r="A811" s="127" t="s">
        <v>123</v>
      </c>
      <c r="B811" s="127" t="s">
        <v>1581</v>
      </c>
    </row>
    <row r="812" spans="1:2">
      <c r="A812" s="127" t="s">
        <v>123</v>
      </c>
      <c r="B812" s="127" t="s">
        <v>1582</v>
      </c>
    </row>
    <row r="813" spans="1:2">
      <c r="A813" s="127" t="s">
        <v>123</v>
      </c>
      <c r="B813" s="127" t="s">
        <v>1583</v>
      </c>
    </row>
    <row r="814" spans="1:2">
      <c r="A814" s="127" t="s">
        <v>123</v>
      </c>
      <c r="B814" s="127" t="s">
        <v>1584</v>
      </c>
    </row>
    <row r="815" spans="1:2">
      <c r="A815" s="127" t="s">
        <v>123</v>
      </c>
      <c r="B815" s="127" t="s">
        <v>1585</v>
      </c>
    </row>
    <row r="816" spans="1:2">
      <c r="A816" s="127" t="s">
        <v>123</v>
      </c>
      <c r="B816" s="127" t="s">
        <v>1586</v>
      </c>
    </row>
    <row r="817" spans="1:2">
      <c r="A817" s="127" t="s">
        <v>123</v>
      </c>
      <c r="B817" s="127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3</v>
      </c>
      <c r="H3" s="38">
        <f t="shared" ref="H3:H50" si="1">3*C3+D3</f>
        <v>7</v>
      </c>
      <c r="I3" s="37">
        <f t="shared" ref="I3:I50" si="2">H3*1000000000+(G3+200)*1000000+E3*1000+(500-M3)</f>
        <v>7203005484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-3</v>
      </c>
      <c r="H4" s="38">
        <f t="shared" si="1"/>
        <v>1</v>
      </c>
      <c r="I4" s="37">
        <f t="shared" si="2"/>
        <v>1197001437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2</v>
      </c>
      <c r="H5" s="38">
        <f t="shared" si="1"/>
        <v>7</v>
      </c>
      <c r="I5" s="37">
        <f t="shared" si="2"/>
        <v>7202004477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5</v>
      </c>
      <c r="G6" s="37">
        <f t="shared" si="0"/>
        <v>-2</v>
      </c>
      <c r="H6" s="38">
        <f t="shared" si="1"/>
        <v>1</v>
      </c>
      <c r="I6" s="37">
        <f t="shared" si="2"/>
        <v>1198003462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4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2</v>
      </c>
      <c r="H7" s="42">
        <f t="shared" si="1"/>
        <v>7</v>
      </c>
      <c r="I7" s="41">
        <f t="shared" si="2"/>
        <v>7202004456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1">
        <f>IF(ISNUMBER('Apostas - Grupos'!N5),'Apostas - Grupos'!O5,0)+IF(ISNUMBER('Apostas - Grupos'!R5),'Apostas - Grupos'!S5,0)+IF(ISNUMBER('Apostas - Grupos'!X5),'Apostas - Grupos'!X5,0)</f>
        <v>4</v>
      </c>
      <c r="F8" s="41">
        <f>IF(ISNUMBER('Apostas - Grupos'!N5),'Apostas - Grupos'!N5,0)+IF(ISNUMBER('Apostas - Grupos'!R5),'Apostas - Grupos'!R5,0)+IF(ISNUMBER('Apostas - Grupos'!X5),'Apostas - Grupos'!Y5,0)</f>
        <v>3</v>
      </c>
      <c r="G8" s="41">
        <f t="shared" si="0"/>
        <v>1</v>
      </c>
      <c r="H8" s="42">
        <f t="shared" si="1"/>
        <v>4</v>
      </c>
      <c r="I8" s="41">
        <f t="shared" si="2"/>
        <v>4201004445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-4</v>
      </c>
      <c r="H9" s="42">
        <f t="shared" si="1"/>
        <v>0</v>
      </c>
      <c r="I9" s="41">
        <f t="shared" si="2"/>
        <v>196000462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1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2</v>
      </c>
      <c r="E10" s="41">
        <f>IF(ISNUMBER('Apostas - Grupos'!P5),'Apostas - Grupos'!Q5,0)+IF(ISNUMBER('Apostas - Grupos'!R5),'Apostas - Grupos'!R5,0)+IF(ISNUMBER('Apostas - Grupos'!V5),'Apostas - Grupos'!V5,0)</f>
        <v>3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1</v>
      </c>
      <c r="H10" s="42">
        <f t="shared" si="1"/>
        <v>5</v>
      </c>
      <c r="I10" s="41">
        <f t="shared" si="2"/>
        <v>5201003480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5</v>
      </c>
      <c r="H11" s="46">
        <f t="shared" si="1"/>
        <v>9</v>
      </c>
      <c r="I11" s="45">
        <f t="shared" si="2"/>
        <v>9205006495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4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1</v>
      </c>
      <c r="H12" s="46">
        <f t="shared" si="1"/>
        <v>4</v>
      </c>
      <c r="I12" s="45">
        <f t="shared" si="2"/>
        <v>4201004486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7</v>
      </c>
      <c r="G13" s="45">
        <f t="shared" si="0"/>
        <v>-7</v>
      </c>
      <c r="H13" s="46">
        <f t="shared" si="1"/>
        <v>0</v>
      </c>
      <c r="I13" s="45">
        <f t="shared" si="2"/>
        <v>193000414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2</v>
      </c>
      <c r="G14" s="45">
        <f t="shared" si="0"/>
        <v>1</v>
      </c>
      <c r="H14" s="46">
        <f t="shared" si="1"/>
        <v>4</v>
      </c>
      <c r="I14" s="45">
        <f t="shared" si="2"/>
        <v>4201003473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2</v>
      </c>
      <c r="H15" s="50">
        <f t="shared" si="1"/>
        <v>7</v>
      </c>
      <c r="I15" s="49">
        <f t="shared" si="2"/>
        <v>7202004489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3</v>
      </c>
      <c r="G17" s="49">
        <f t="shared" si="0"/>
        <v>-2</v>
      </c>
      <c r="H17" s="50">
        <f t="shared" si="1"/>
        <v>1</v>
      </c>
      <c r="I17" s="49">
        <f t="shared" si="2"/>
        <v>1198001477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2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3</v>
      </c>
      <c r="E18" s="49">
        <f>IF(ISNUMBER('Apostas - Grupos'!AN5),'Apostas - Grupos'!AO5,0)+IF(ISNUMBER('Apostas - Grupos'!AR5),'Apostas - Grupos'!AR5,0)+IF(ISNUMBER('Apostas - Grupos'!AT5),'Apostas - Grupos'!AT5,0)</f>
        <v>3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0</v>
      </c>
      <c r="H18" s="50">
        <f t="shared" si="1"/>
        <v>3</v>
      </c>
      <c r="I18" s="49">
        <f t="shared" si="2"/>
        <v>3200003464</v>
      </c>
      <c r="J18" s="50">
        <f>RANK(I18,$I$15:$I$18,0)</f>
        <v>3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4</v>
      </c>
      <c r="H19" s="54">
        <f t="shared" si="1"/>
        <v>7</v>
      </c>
      <c r="I19" s="53">
        <f t="shared" si="2"/>
        <v>7204006488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7</v>
      </c>
      <c r="G20" s="53">
        <f t="shared" si="0"/>
        <v>-7</v>
      </c>
      <c r="H20" s="54">
        <f t="shared" si="1"/>
        <v>0</v>
      </c>
      <c r="I20" s="53">
        <f t="shared" si="2"/>
        <v>193000417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4</v>
      </c>
      <c r="I21" s="53">
        <f t="shared" si="2"/>
        <v>4201004459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2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2</v>
      </c>
      <c r="G22" s="53">
        <f t="shared" si="0"/>
        <v>2</v>
      </c>
      <c r="H22" s="54">
        <f t="shared" si="1"/>
        <v>5</v>
      </c>
      <c r="I22" s="53">
        <f t="shared" si="2"/>
        <v>5202004461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0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3</v>
      </c>
      <c r="H23" s="58">
        <f t="shared" si="1"/>
        <v>7</v>
      </c>
      <c r="I23" s="57">
        <f t="shared" si="2"/>
        <v>7203005492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2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2</v>
      </c>
      <c r="H24" s="58">
        <f t="shared" si="1"/>
        <v>5</v>
      </c>
      <c r="I24" s="57">
        <f t="shared" si="2"/>
        <v>5202004485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0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-5</v>
      </c>
      <c r="H26" s="58">
        <f t="shared" si="1"/>
        <v>0</v>
      </c>
      <c r="I26" s="57">
        <f t="shared" si="2"/>
        <v>195000470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2</v>
      </c>
      <c r="G27" s="61">
        <f t="shared" si="0"/>
        <v>5</v>
      </c>
      <c r="H27" s="62">
        <f t="shared" si="1"/>
        <v>9</v>
      </c>
      <c r="I27" s="61">
        <f t="shared" si="2"/>
        <v>9205007497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4</v>
      </c>
      <c r="I28" s="61">
        <f t="shared" si="2"/>
        <v>4201004464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0</v>
      </c>
      <c r="H29" s="62">
        <f t="shared" si="1"/>
        <v>4</v>
      </c>
      <c r="I29" s="61">
        <f t="shared" si="2"/>
        <v>4200003475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-6</v>
      </c>
      <c r="H30" s="62">
        <f t="shared" si="1"/>
        <v>0</v>
      </c>
      <c r="I30" s="61">
        <f t="shared" si="2"/>
        <v>194000402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6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5</v>
      </c>
      <c r="H31" s="66">
        <f t="shared" si="1"/>
        <v>7</v>
      </c>
      <c r="I31" s="65">
        <f t="shared" si="2"/>
        <v>7205006496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-4</v>
      </c>
      <c r="H32" s="66">
        <f t="shared" si="1"/>
        <v>1</v>
      </c>
      <c r="I32" s="65">
        <f t="shared" si="2"/>
        <v>1196002412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-3</v>
      </c>
      <c r="H33" s="66">
        <f t="shared" si="1"/>
        <v>1</v>
      </c>
      <c r="I33" s="65">
        <f t="shared" si="2"/>
        <v>1197002443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3</v>
      </c>
      <c r="G34" s="65">
        <f t="shared" si="0"/>
        <v>2</v>
      </c>
      <c r="H34" s="66">
        <f t="shared" si="1"/>
        <v>7</v>
      </c>
      <c r="I34" s="65">
        <f t="shared" si="2"/>
        <v>7202005483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69">
        <f>IF(ISNUMBER('Apostas - Grupos'!CT5),'Apostas - Grupos'!CT5,0)+IF(ISNUMBER('Apostas - Grupos'!CX5),'Apostas - Grupos'!CX5,0)+IF(ISNUMBER('Apostas - Grupos'!DB5),'Apostas - Grupos'!DC5,0)</f>
        <v>5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3</v>
      </c>
      <c r="H35" s="70">
        <f t="shared" si="1"/>
        <v>7</v>
      </c>
      <c r="I35" s="69">
        <f t="shared" si="2"/>
        <v>7203005498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1</v>
      </c>
      <c r="H36" s="70">
        <f t="shared" si="1"/>
        <v>4</v>
      </c>
      <c r="I36" s="69">
        <f t="shared" si="2"/>
        <v>4201004479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-6</v>
      </c>
      <c r="H37" s="70">
        <f t="shared" si="1"/>
        <v>0</v>
      </c>
      <c r="I37" s="69">
        <f t="shared" si="2"/>
        <v>194000435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2</v>
      </c>
      <c r="G38" s="69">
        <f t="shared" si="0"/>
        <v>2</v>
      </c>
      <c r="H38" s="70">
        <f t="shared" si="1"/>
        <v>5</v>
      </c>
      <c r="I38" s="69">
        <f t="shared" si="2"/>
        <v>5202004472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0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9</v>
      </c>
      <c r="I39" s="73">
        <f t="shared" si="2"/>
        <v>9205006499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-2</v>
      </c>
      <c r="H40" s="74">
        <f t="shared" si="1"/>
        <v>2</v>
      </c>
      <c r="I40" s="73">
        <f t="shared" si="2"/>
        <v>2198002468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4</v>
      </c>
      <c r="I41" s="73">
        <f t="shared" si="2"/>
        <v>4201004476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1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-4</v>
      </c>
      <c r="H42" s="74">
        <f t="shared" si="1"/>
        <v>1</v>
      </c>
      <c r="I42" s="73">
        <f t="shared" si="2"/>
        <v>1196001414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2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5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4</v>
      </c>
      <c r="H43" s="78">
        <f t="shared" si="1"/>
        <v>7</v>
      </c>
      <c r="I43" s="77">
        <f t="shared" si="2"/>
        <v>7204005494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1</v>
      </c>
      <c r="I44" s="77">
        <f t="shared" si="2"/>
        <v>1197002443</v>
      </c>
      <c r="J44" s="78">
        <f>RANK(I44,$I$43:$I$46,0)</f>
        <v>4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2</v>
      </c>
      <c r="E45" s="77">
        <f>IF(ISNUMBER('Apostas - Grupos'!DT5),'Apostas - Grupos'!DT5,0)+IF(ISNUMBER('Apostas - Grupos'!DV5),'Apostas - Grupos'!DW5,0)+IF(ISNUMBER('Apostas - Grupos'!EB5),'Apostas - Grupos'!EC5,0)</f>
        <v>2</v>
      </c>
      <c r="F45" s="77">
        <f>IF(ISNUMBER('Apostas - Grupos'!DT5),'Apostas - Grupos'!DU5,0)+IF(ISNUMBER('Apostas - Grupos'!DV5),'Apostas - Grupos'!DV5,0)+IF(ISNUMBER('Apostas - Grupos'!EB5),'Apostas - Grupos'!EB5,0)</f>
        <v>4</v>
      </c>
      <c r="G45" s="77">
        <f t="shared" si="0"/>
        <v>-2</v>
      </c>
      <c r="H45" s="78">
        <f t="shared" si="1"/>
        <v>2</v>
      </c>
      <c r="I45" s="77">
        <f t="shared" si="2"/>
        <v>2198002426</v>
      </c>
      <c r="J45" s="78">
        <f>RANK(I45,$I$43:$I$46,0)</f>
        <v>3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1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1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2</v>
      </c>
      <c r="E46" s="77">
        <f>IF(ISNUMBER('Apostas - Grupos'!DT5),'Apostas - Grupos'!DU5,0)+IF(ISNUMBER('Apostas - Grupos'!DX5),'Apostas - Grupos'!DX5,0)+IF(ISNUMBER('Apostas - Grupos'!DZ5),'Apostas - Grupos'!DZ5,0)</f>
        <v>4</v>
      </c>
      <c r="F46" s="77">
        <f>IF(ISNUMBER('Apostas - Grupos'!DT5),'Apostas - Grupos'!DT5,0)+IF(ISNUMBER('Apostas - Grupos'!DX5),'Apostas - Grupos'!DY5,0)+IF(ISNUMBER('Apostas - Grupos'!DZ5),'Apostas - Grupos'!EA5,0)</f>
        <v>3</v>
      </c>
      <c r="G46" s="77">
        <f t="shared" si="0"/>
        <v>1</v>
      </c>
      <c r="H46" s="78">
        <f t="shared" si="1"/>
        <v>5</v>
      </c>
      <c r="I46" s="77">
        <f t="shared" si="2"/>
        <v>5201004482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1">
        <f>IF(ISNUMBER('Apostas - Grupos'!ED5),'Apostas - Grupos'!ED5,0)+IF(ISNUMBER('Apostas - Grupos'!EH5),'Apostas - Grupos'!EH5,0)+IF(ISNUMBER('Apostas - Grupos'!EL5),'Apostas - Grupos'!EM5,0)</f>
        <v>5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4</v>
      </c>
      <c r="H47" s="82">
        <f t="shared" si="1"/>
        <v>7</v>
      </c>
      <c r="I47" s="81">
        <f t="shared" si="2"/>
        <v>7204005491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2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2</v>
      </c>
      <c r="G48" s="81">
        <f t="shared" si="0"/>
        <v>2</v>
      </c>
      <c r="H48" s="82">
        <f t="shared" si="1"/>
        <v>5</v>
      </c>
      <c r="I48" s="81">
        <f t="shared" si="2"/>
        <v>5202004490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0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2</v>
      </c>
      <c r="E49" s="81">
        <f>IF(ISNUMBER('Apostas - Grupos'!EF5),'Apostas - Grupos'!EF5,0)+IF(ISNUMBER('Apostas - Grupos'!EH5),'Apostas - Grupos'!EI5,0)+IF(ISNUMBER('Apostas - Grupos'!EN5),'Apostas - Grupos'!EO5,0)</f>
        <v>2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-2</v>
      </c>
      <c r="H49" s="82">
        <f t="shared" si="1"/>
        <v>2</v>
      </c>
      <c r="I49" s="81">
        <f t="shared" si="2"/>
        <v>2198002448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-4</v>
      </c>
      <c r="H50" s="82">
        <f t="shared" si="1"/>
        <v>1</v>
      </c>
      <c r="I50" s="81">
        <f t="shared" si="2"/>
        <v>1196001428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Paraguai</v>
      </c>
      <c r="D56" s="84" t="str">
        <f>IFERROR(INDEX($B$15:$B$18,MATCH(3,$J$15:$J$18,0)),"?")</f>
        <v>Turquia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Uzbequistao</v>
      </c>
      <c r="E63" s="84" t="str">
        <f>IFERROR(INDEX($B$43:$B$46,MATCH(4,$J$43:$J$46,0)),"?")</f>
        <v>RD Congo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1198003462</v>
      </c>
      <c r="D66" s="98">
        <f t="shared" ref="D66:D77" si="4">RANK(C66,$C$66:$C$77,0)</f>
        <v>11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4201004445</v>
      </c>
      <c r="D67" s="98">
        <f t="shared" si="4"/>
        <v>3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4201003473</v>
      </c>
      <c r="D68" s="98">
        <f t="shared" si="4"/>
        <v>4</v>
      </c>
    </row>
    <row r="69" spans="1:4">
      <c r="A69" s="101" t="s">
        <v>164</v>
      </c>
      <c r="B69" s="97" t="str">
        <f>IFERROR(INDEX($B$15:$B$18,MATCH(3,$J$15:$J$18,0)),"?")</f>
        <v>Turquia</v>
      </c>
      <c r="C69" s="97">
        <f>IFERROR(INDEX($I$15:$I$18,MATCH(3,$J$15:$J$18,0)),0)</f>
        <v>3200003464</v>
      </c>
      <c r="D69" s="98">
        <f t="shared" si="4"/>
        <v>7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4201004459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6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4200003475</v>
      </c>
      <c r="D72" s="98">
        <f t="shared" si="4"/>
        <v>5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1197002443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4201004479</v>
      </c>
      <c r="D74" s="98">
        <f t="shared" si="4"/>
        <v>1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2198002468</v>
      </c>
      <c r="D75" s="98">
        <f t="shared" si="4"/>
        <v>8</v>
      </c>
    </row>
    <row r="76" spans="1:4">
      <c r="A76" s="108" t="s">
        <v>189</v>
      </c>
      <c r="B76" s="97" t="str">
        <f>IFERROR(INDEX($B$43:$B$46,MATCH(3,$J$43:$J$46,0)),"?")</f>
        <v>Uzbequistao</v>
      </c>
      <c r="C76" s="97">
        <f>IFERROR(INDEX($I$43:$I$46,MATCH(3,$J$43:$J$46,0)),0)</f>
        <v>2198002426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2198002448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Senegal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Bosnia e Herzegovina</v>
      </c>
    </row>
    <row r="82" spans="1:2">
      <c r="A82" s="110">
        <v>4</v>
      </c>
      <c r="B82" s="111" t="str">
        <f>IFERROR(INDEX($B$66:$B$77,MATCH(4,$D$66:$D$77,0)),"?")</f>
        <v>Escocia</v>
      </c>
    </row>
    <row r="83" spans="1:2">
      <c r="A83" s="110">
        <v>5</v>
      </c>
      <c r="B83" s="111" t="str">
        <f>IFERROR(INDEX($B$66:$B$77,MATCH(5,$D$66:$D$77,0)),"?")</f>
        <v>Ira</v>
      </c>
    </row>
    <row r="84" spans="1:2">
      <c r="A84" s="110">
        <v>6</v>
      </c>
      <c r="B84" s="111" t="str">
        <f>IFERROR(INDEX($B$66:$B$77,MATCH(6,$D$66:$D$77,0)),"?")</f>
        <v>Suecia</v>
      </c>
    </row>
    <row r="85" spans="1:2">
      <c r="A85" s="110">
        <v>7</v>
      </c>
      <c r="B85" s="111" t="str">
        <f>IFERROR(INDEX($B$66:$B$77,MATCH(7,$D$66:$D$77,0)),"?")</f>
        <v>Turquia</v>
      </c>
    </row>
    <row r="86" spans="1:2">
      <c r="A86" s="110">
        <v>8</v>
      </c>
      <c r="B86" s="111" t="str">
        <f>IFERROR(INDEX($B$66:$B$77,MATCH(8,$D$66:$D$77,0)),"?")</f>
        <v>Argelia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BCDEFGIJ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>
      <selection activeCell="AE11" sqref="AE11"/>
    </sheetView>
  </sheetViews>
  <sheetFormatPr defaultRowHeight="15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206</v>
      </c>
      <c r="C4" s="118" t="s">
        <v>204</v>
      </c>
      <c r="D4" s="118" t="s">
        <v>205</v>
      </c>
      <c r="E4" s="118" t="s">
        <v>209</v>
      </c>
      <c r="F4" s="118" t="s">
        <v>207</v>
      </c>
      <c r="G4" s="118" t="s">
        <v>208</v>
      </c>
      <c r="H4" s="118" t="s">
        <v>210</v>
      </c>
      <c r="I4" s="118" t="s">
        <v>221</v>
      </c>
    </row>
    <row r="5" spans="1:10">
      <c r="A5" s="115" t="s">
        <v>212</v>
      </c>
      <c r="B5" s="116" t="s">
        <v>206</v>
      </c>
      <c r="C5" s="116" t="s">
        <v>204</v>
      </c>
      <c r="D5" s="116" t="s">
        <v>205</v>
      </c>
      <c r="E5" s="116" t="s">
        <v>209</v>
      </c>
      <c r="F5" s="116" t="s">
        <v>207</v>
      </c>
      <c r="G5" s="116" t="s">
        <v>208</v>
      </c>
      <c r="H5" s="116" t="s">
        <v>210</v>
      </c>
      <c r="I5" s="116" t="s">
        <v>220</v>
      </c>
    </row>
    <row r="6" spans="1:10">
      <c r="A6" s="117" t="s">
        <v>213</v>
      </c>
      <c r="B6" s="118" t="s">
        <v>206</v>
      </c>
      <c r="C6" s="118" t="s">
        <v>204</v>
      </c>
      <c r="D6" s="118" t="s">
        <v>205</v>
      </c>
      <c r="E6" s="118" t="s">
        <v>209</v>
      </c>
      <c r="F6" s="118" t="s">
        <v>207</v>
      </c>
      <c r="G6" s="118" t="s">
        <v>208</v>
      </c>
      <c r="H6" s="118" t="s">
        <v>210</v>
      </c>
      <c r="I6" s="118" t="s">
        <v>225</v>
      </c>
    </row>
    <row r="7" spans="1:10">
      <c r="A7" s="115" t="s">
        <v>214</v>
      </c>
      <c r="B7" s="116" t="s">
        <v>206</v>
      </c>
      <c r="C7" s="116" t="s">
        <v>204</v>
      </c>
      <c r="D7" s="116" t="s">
        <v>205</v>
      </c>
      <c r="E7" s="116" t="s">
        <v>209</v>
      </c>
      <c r="F7" s="116" t="s">
        <v>207</v>
      </c>
      <c r="G7" s="116" t="s">
        <v>208</v>
      </c>
      <c r="H7" s="116" t="s">
        <v>227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210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221</v>
      </c>
    </row>
    <row r="9" spans="1:10">
      <c r="A9" s="115" t="s">
        <v>216</v>
      </c>
      <c r="B9" s="116" t="s">
        <v>203</v>
      </c>
      <c r="C9" s="116" t="s">
        <v>220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210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225</v>
      </c>
    </row>
    <row r="11" spans="1:10">
      <c r="A11" s="115" t="s">
        <v>218</v>
      </c>
      <c r="B11" s="116" t="s">
        <v>203</v>
      </c>
      <c r="C11" s="116" t="s">
        <v>208</v>
      </c>
      <c r="D11" s="116" t="s">
        <v>205</v>
      </c>
      <c r="E11" s="116" t="s">
        <v>206</v>
      </c>
      <c r="F11" s="116" t="s">
        <v>207</v>
      </c>
      <c r="G11" s="116" t="s">
        <v>209</v>
      </c>
      <c r="H11" s="116" t="s">
        <v>227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206</v>
      </c>
      <c r="C13" s="116" t="s">
        <v>210</v>
      </c>
      <c r="D13" s="116" t="s">
        <v>205</v>
      </c>
      <c r="E13" s="116" t="s">
        <v>209</v>
      </c>
      <c r="F13" s="116" t="s">
        <v>207</v>
      </c>
      <c r="G13" s="116" t="s">
        <v>208</v>
      </c>
      <c r="H13" s="116" t="s">
        <v>221</v>
      </c>
      <c r="I13" s="116" t="s">
        <v>225</v>
      </c>
    </row>
    <row r="14" spans="1:10">
      <c r="A14" s="117" t="s">
        <v>223</v>
      </c>
      <c r="B14" s="118" t="s">
        <v>206</v>
      </c>
      <c r="C14" s="118" t="s">
        <v>210</v>
      </c>
      <c r="D14" s="118" t="s">
        <v>205</v>
      </c>
      <c r="E14" s="118" t="s">
        <v>209</v>
      </c>
      <c r="F14" s="118" t="s">
        <v>207</v>
      </c>
      <c r="G14" s="118" t="s">
        <v>208</v>
      </c>
      <c r="H14" s="118" t="s">
        <v>227</v>
      </c>
      <c r="I14" s="118" t="s">
        <v>221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206</v>
      </c>
      <c r="C17" s="116" t="s">
        <v>210</v>
      </c>
      <c r="D17" s="116" t="s">
        <v>205</v>
      </c>
      <c r="E17" s="116" t="s">
        <v>209</v>
      </c>
      <c r="F17" s="116" t="s">
        <v>207</v>
      </c>
      <c r="G17" s="116" t="s">
        <v>208</v>
      </c>
      <c r="H17" s="116" t="s">
        <v>227</v>
      </c>
      <c r="I17" s="116" t="s">
        <v>225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209</v>
      </c>
      <c r="H19" s="116" t="s">
        <v>210</v>
      </c>
      <c r="I19" s="116" t="s">
        <v>220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209</v>
      </c>
      <c r="H20" s="118" t="s">
        <v>210</v>
      </c>
      <c r="I20" s="118" t="s">
        <v>225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209</v>
      </c>
      <c r="H21" s="116" t="s">
        <v>227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210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209</v>
      </c>
      <c r="H23" s="116" t="s">
        <v>221</v>
      </c>
      <c r="I23" s="116" t="s">
        <v>225</v>
      </c>
    </row>
    <row r="24" spans="1:9">
      <c r="A24" s="117" t="s">
        <v>235</v>
      </c>
      <c r="B24" s="118" t="s">
        <v>210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209</v>
      </c>
      <c r="H24" s="118" t="s">
        <v>227</v>
      </c>
      <c r="I24" s="118" t="s">
        <v>221</v>
      </c>
    </row>
    <row r="25" spans="1:9">
      <c r="A25" s="115" t="s">
        <v>236</v>
      </c>
      <c r="B25" s="116" t="s">
        <v>210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209</v>
      </c>
      <c r="H25" s="116" t="s">
        <v>220</v>
      </c>
      <c r="I25" s="116" t="s">
        <v>225</v>
      </c>
    </row>
    <row r="26" spans="1:9">
      <c r="A26" s="117" t="s">
        <v>237</v>
      </c>
      <c r="B26" s="118" t="s">
        <v>210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209</v>
      </c>
      <c r="H26" s="118" t="s">
        <v>227</v>
      </c>
      <c r="I26" s="118" t="s">
        <v>220</v>
      </c>
    </row>
    <row r="27" spans="1:9">
      <c r="A27" s="115" t="s">
        <v>238</v>
      </c>
      <c r="B27" s="116" t="s">
        <v>210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209</v>
      </c>
      <c r="H27" s="116" t="s">
        <v>227</v>
      </c>
      <c r="I27" s="116" t="s">
        <v>225</v>
      </c>
    </row>
    <row r="28" spans="1:9">
      <c r="A28" s="117" t="s">
        <v>239</v>
      </c>
      <c r="B28" s="118" t="s">
        <v>203</v>
      </c>
      <c r="C28" s="118" t="s">
        <v>220</v>
      </c>
      <c r="D28" s="118" t="s">
        <v>205</v>
      </c>
      <c r="E28" s="118" t="s">
        <v>206</v>
      </c>
      <c r="F28" s="118" t="s">
        <v>207</v>
      </c>
      <c r="G28" s="118" t="s">
        <v>209</v>
      </c>
      <c r="H28" s="118" t="s">
        <v>210</v>
      </c>
      <c r="I28" s="118" t="s">
        <v>221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210</v>
      </c>
      <c r="C34" s="118" t="s">
        <v>220</v>
      </c>
      <c r="D34" s="118" t="s">
        <v>205</v>
      </c>
      <c r="E34" s="118" t="s">
        <v>206</v>
      </c>
      <c r="F34" s="118" t="s">
        <v>207</v>
      </c>
      <c r="G34" s="118" t="s">
        <v>209</v>
      </c>
      <c r="H34" s="118" t="s">
        <v>221</v>
      </c>
      <c r="I34" s="118" t="s">
        <v>225</v>
      </c>
    </row>
    <row r="35" spans="1:9">
      <c r="A35" s="115" t="s">
        <v>246</v>
      </c>
      <c r="B35" s="116" t="s">
        <v>210</v>
      </c>
      <c r="C35" s="116" t="s">
        <v>220</v>
      </c>
      <c r="D35" s="116" t="s">
        <v>205</v>
      </c>
      <c r="E35" s="116" t="s">
        <v>206</v>
      </c>
      <c r="F35" s="116" t="s">
        <v>207</v>
      </c>
      <c r="G35" s="116" t="s">
        <v>209</v>
      </c>
      <c r="H35" s="116" t="s">
        <v>227</v>
      </c>
      <c r="I35" s="116" t="s">
        <v>221</v>
      </c>
    </row>
    <row r="36" spans="1:9">
      <c r="A36" s="117" t="s">
        <v>247</v>
      </c>
      <c r="B36" s="118" t="s">
        <v>210</v>
      </c>
      <c r="C36" s="118" t="s">
        <v>221</v>
      </c>
      <c r="D36" s="118" t="s">
        <v>205</v>
      </c>
      <c r="E36" s="118" t="s">
        <v>206</v>
      </c>
      <c r="F36" s="118" t="s">
        <v>207</v>
      </c>
      <c r="G36" s="118" t="s">
        <v>209</v>
      </c>
      <c r="H36" s="118" t="s">
        <v>227</v>
      </c>
      <c r="I36" s="118" t="s">
        <v>225</v>
      </c>
    </row>
    <row r="37" spans="1:9">
      <c r="A37" s="115" t="s">
        <v>248</v>
      </c>
      <c r="B37" s="116" t="s">
        <v>210</v>
      </c>
      <c r="C37" s="116" t="s">
        <v>220</v>
      </c>
      <c r="D37" s="116" t="s">
        <v>205</v>
      </c>
      <c r="E37" s="116" t="s">
        <v>206</v>
      </c>
      <c r="F37" s="116" t="s">
        <v>207</v>
      </c>
      <c r="G37" s="116" t="s">
        <v>209</v>
      </c>
      <c r="H37" s="116" t="s">
        <v>227</v>
      </c>
      <c r="I37" s="116" t="s">
        <v>225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206</v>
      </c>
      <c r="C41" s="116" t="s">
        <v>204</v>
      </c>
      <c r="D41" s="116" t="s">
        <v>205</v>
      </c>
      <c r="E41" s="116" t="s">
        <v>209</v>
      </c>
      <c r="F41" s="116" t="s">
        <v>207</v>
      </c>
      <c r="G41" s="116" t="s">
        <v>208</v>
      </c>
      <c r="H41" s="116" t="s">
        <v>227</v>
      </c>
      <c r="I41" s="116" t="s">
        <v>203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206</v>
      </c>
      <c r="C52" s="118" t="s">
        <v>220</v>
      </c>
      <c r="D52" s="118" t="s">
        <v>205</v>
      </c>
      <c r="E52" s="118" t="s">
        <v>209</v>
      </c>
      <c r="F52" s="118" t="s">
        <v>207</v>
      </c>
      <c r="G52" s="118" t="s">
        <v>208</v>
      </c>
      <c r="H52" s="118" t="s">
        <v>227</v>
      </c>
      <c r="I52" s="118" t="s">
        <v>203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206</v>
      </c>
      <c r="C57" s="116" t="s">
        <v>220</v>
      </c>
      <c r="D57" s="116" t="s">
        <v>205</v>
      </c>
      <c r="E57" s="116" t="s">
        <v>209</v>
      </c>
      <c r="F57" s="116" t="s">
        <v>207</v>
      </c>
      <c r="G57" s="116" t="s">
        <v>208</v>
      </c>
      <c r="H57" s="116" t="s">
        <v>227</v>
      </c>
      <c r="I57" s="116" t="s">
        <v>225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206</v>
      </c>
      <c r="C64" s="118" t="s">
        <v>220</v>
      </c>
      <c r="D64" s="118" t="s">
        <v>205</v>
      </c>
      <c r="E64" s="118" t="s">
        <v>209</v>
      </c>
      <c r="F64" s="118" t="s">
        <v>207</v>
      </c>
      <c r="G64" s="118" t="s">
        <v>204</v>
      </c>
      <c r="H64" s="118" t="s">
        <v>221</v>
      </c>
      <c r="I64" s="118" t="s">
        <v>225</v>
      </c>
    </row>
    <row r="65" spans="1:9">
      <c r="A65" s="115" t="s">
        <v>276</v>
      </c>
      <c r="B65" s="116" t="s">
        <v>206</v>
      </c>
      <c r="C65" s="116" t="s">
        <v>220</v>
      </c>
      <c r="D65" s="116" t="s">
        <v>205</v>
      </c>
      <c r="E65" s="116" t="s">
        <v>209</v>
      </c>
      <c r="F65" s="116" t="s">
        <v>207</v>
      </c>
      <c r="G65" s="116" t="s">
        <v>204</v>
      </c>
      <c r="H65" s="116" t="s">
        <v>227</v>
      </c>
      <c r="I65" s="116" t="s">
        <v>221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203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221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221</v>
      </c>
      <c r="C72" s="118" t="s">
        <v>220</v>
      </c>
      <c r="D72" s="118" t="s">
        <v>205</v>
      </c>
      <c r="E72" s="118" t="s">
        <v>206</v>
      </c>
      <c r="F72" s="118" t="s">
        <v>207</v>
      </c>
      <c r="G72" s="118" t="s">
        <v>209</v>
      </c>
      <c r="H72" s="118" t="s">
        <v>227</v>
      </c>
      <c r="I72" s="118" t="s">
        <v>225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210</v>
      </c>
      <c r="C77" s="116" t="s">
        <v>204</v>
      </c>
      <c r="D77" s="116" t="s">
        <v>205</v>
      </c>
      <c r="E77" s="116" t="s">
        <v>206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210</v>
      </c>
      <c r="C78" s="118" t="s">
        <v>204</v>
      </c>
      <c r="D78" s="118" t="s">
        <v>205</v>
      </c>
      <c r="E78" s="118" t="s">
        <v>206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210</v>
      </c>
      <c r="C79" s="116" t="s">
        <v>204</v>
      </c>
      <c r="D79" s="116" t="s">
        <v>205</v>
      </c>
      <c r="E79" s="116" t="s">
        <v>206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210</v>
      </c>
      <c r="C80" s="118" t="s">
        <v>204</v>
      </c>
      <c r="D80" s="118" t="s">
        <v>205</v>
      </c>
      <c r="E80" s="118" t="s">
        <v>206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210</v>
      </c>
      <c r="C81" s="116" t="s">
        <v>204</v>
      </c>
      <c r="D81" s="116" t="s">
        <v>205</v>
      </c>
      <c r="E81" s="116" t="s">
        <v>206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210</v>
      </c>
      <c r="C82" s="118" t="s">
        <v>204</v>
      </c>
      <c r="D82" s="118" t="s">
        <v>205</v>
      </c>
      <c r="E82" s="118" t="s">
        <v>206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210</v>
      </c>
      <c r="C89" s="116" t="s">
        <v>220</v>
      </c>
      <c r="D89" s="116" t="s">
        <v>205</v>
      </c>
      <c r="E89" s="116" t="s">
        <v>206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210</v>
      </c>
      <c r="C90" s="118" t="s">
        <v>220</v>
      </c>
      <c r="D90" s="118" t="s">
        <v>205</v>
      </c>
      <c r="E90" s="118" t="s">
        <v>206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210</v>
      </c>
      <c r="C91" s="116" t="s">
        <v>221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227</v>
      </c>
      <c r="I91" s="116" t="s">
        <v>225</v>
      </c>
    </row>
    <row r="92" spans="1:9">
      <c r="A92" s="117" t="s">
        <v>303</v>
      </c>
      <c r="B92" s="118" t="s">
        <v>210</v>
      </c>
      <c r="C92" s="118" t="s">
        <v>220</v>
      </c>
      <c r="D92" s="118" t="s">
        <v>205</v>
      </c>
      <c r="E92" s="118" t="s">
        <v>206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207</v>
      </c>
      <c r="F101" s="116" t="s">
        <v>221</v>
      </c>
      <c r="G101" s="116" t="s">
        <v>206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210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203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221</v>
      </c>
    </row>
    <row r="105" spans="1:9">
      <c r="A105" s="115" t="s">
        <v>316</v>
      </c>
      <c r="B105" s="116" t="s">
        <v>210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203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210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203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210</v>
      </c>
      <c r="C107" s="116" t="s">
        <v>220</v>
      </c>
      <c r="D107" s="116" t="s">
        <v>205</v>
      </c>
      <c r="E107" s="116" t="s">
        <v>207</v>
      </c>
      <c r="F107" s="116" t="s">
        <v>221</v>
      </c>
      <c r="G107" s="116" t="s">
        <v>206</v>
      </c>
      <c r="H107" s="116" t="s">
        <v>227</v>
      </c>
      <c r="I107" s="116" t="s">
        <v>225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203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221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221</v>
      </c>
      <c r="C127" s="116" t="s">
        <v>220</v>
      </c>
      <c r="D127" s="116" t="s">
        <v>205</v>
      </c>
      <c r="E127" s="116" t="s">
        <v>206</v>
      </c>
      <c r="F127" s="116" t="s">
        <v>207</v>
      </c>
      <c r="G127" s="116" t="s">
        <v>204</v>
      </c>
      <c r="H127" s="116" t="s">
        <v>227</v>
      </c>
      <c r="I127" s="116" t="s">
        <v>225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210</v>
      </c>
      <c r="C147" s="116" t="s">
        <v>221</v>
      </c>
      <c r="D147" s="116" t="s">
        <v>205</v>
      </c>
      <c r="E147" s="116" t="s">
        <v>209</v>
      </c>
      <c r="F147" s="116" t="s">
        <v>207</v>
      </c>
      <c r="G147" s="116" t="s">
        <v>208</v>
      </c>
      <c r="H147" s="116" t="s">
        <v>227</v>
      </c>
      <c r="I147" s="116" t="s">
        <v>225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209</v>
      </c>
      <c r="F160" s="118" t="s">
        <v>207</v>
      </c>
      <c r="G160" s="118" t="s">
        <v>203</v>
      </c>
      <c r="H160" s="118" t="s">
        <v>227</v>
      </c>
      <c r="I160" s="118" t="s">
        <v>221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210</v>
      </c>
      <c r="C163" s="116" t="s">
        <v>220</v>
      </c>
      <c r="D163" s="116" t="s">
        <v>205</v>
      </c>
      <c r="E163" s="116" t="s">
        <v>207</v>
      </c>
      <c r="F163" s="116" t="s">
        <v>221</v>
      </c>
      <c r="G163" s="116" t="s">
        <v>209</v>
      </c>
      <c r="H163" s="116" t="s">
        <v>227</v>
      </c>
      <c r="I163" s="116" t="s">
        <v>225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203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221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221</v>
      </c>
      <c r="C183" s="116" t="s">
        <v>220</v>
      </c>
      <c r="D183" s="116" t="s">
        <v>205</v>
      </c>
      <c r="E183" s="116" t="s">
        <v>209</v>
      </c>
      <c r="F183" s="116" t="s">
        <v>207</v>
      </c>
      <c r="G183" s="116" t="s">
        <v>204</v>
      </c>
      <c r="H183" s="116" t="s">
        <v>227</v>
      </c>
      <c r="I183" s="116" t="s">
        <v>225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203</v>
      </c>
      <c r="G201" s="116" t="s">
        <v>204</v>
      </c>
      <c r="H201" s="116" t="s">
        <v>227</v>
      </c>
      <c r="I201" s="116" t="s">
        <v>221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210</v>
      </c>
      <c r="C204" s="118" t="s">
        <v>220</v>
      </c>
      <c r="D204" s="118" t="s">
        <v>205</v>
      </c>
      <c r="E204" s="118" t="s">
        <v>207</v>
      </c>
      <c r="F204" s="118" t="s">
        <v>221</v>
      </c>
      <c r="G204" s="118" t="s">
        <v>204</v>
      </c>
      <c r="H204" s="118" t="s">
        <v>227</v>
      </c>
      <c r="I204" s="118" t="s">
        <v>225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206</v>
      </c>
      <c r="C231" s="116" t="s">
        <v>210</v>
      </c>
      <c r="D231" s="116" t="s">
        <v>221</v>
      </c>
      <c r="E231" s="116" t="s">
        <v>209</v>
      </c>
      <c r="F231" s="116" t="s">
        <v>207</v>
      </c>
      <c r="G231" s="116" t="s">
        <v>208</v>
      </c>
      <c r="H231" s="116" t="s">
        <v>227</v>
      </c>
      <c r="I231" s="116" t="s">
        <v>225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203</v>
      </c>
      <c r="C244" s="118" t="s">
        <v>220</v>
      </c>
      <c r="D244" s="118" t="s">
        <v>210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221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210</v>
      </c>
      <c r="C247" s="116" t="s">
        <v>220</v>
      </c>
      <c r="D247" s="116" t="s">
        <v>221</v>
      </c>
      <c r="E247" s="116" t="s">
        <v>206</v>
      </c>
      <c r="F247" s="116" t="s">
        <v>207</v>
      </c>
      <c r="G247" s="116" t="s">
        <v>209</v>
      </c>
      <c r="H247" s="116" t="s">
        <v>227</v>
      </c>
      <c r="I247" s="116" t="s">
        <v>225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203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221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221</v>
      </c>
      <c r="C267" s="116" t="s">
        <v>204</v>
      </c>
      <c r="D267" s="116" t="s">
        <v>220</v>
      </c>
      <c r="E267" s="116" t="s">
        <v>206</v>
      </c>
      <c r="F267" s="116" t="s">
        <v>207</v>
      </c>
      <c r="G267" s="116" t="s">
        <v>209</v>
      </c>
      <c r="H267" s="116" t="s">
        <v>227</v>
      </c>
      <c r="I267" s="116" t="s">
        <v>225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204</v>
      </c>
      <c r="D285" s="116" t="s">
        <v>220</v>
      </c>
      <c r="E285" s="116" t="s">
        <v>206</v>
      </c>
      <c r="F285" s="116" t="s">
        <v>207</v>
      </c>
      <c r="G285" s="116" t="s">
        <v>203</v>
      </c>
      <c r="H285" s="116" t="s">
        <v>227</v>
      </c>
      <c r="I285" s="116" t="s">
        <v>221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210</v>
      </c>
      <c r="C288" s="118" t="s">
        <v>220</v>
      </c>
      <c r="D288" s="118" t="s">
        <v>221</v>
      </c>
      <c r="E288" s="118" t="s">
        <v>206</v>
      </c>
      <c r="F288" s="118" t="s">
        <v>207</v>
      </c>
      <c r="G288" s="118" t="s">
        <v>204</v>
      </c>
      <c r="H288" s="118" t="s">
        <v>227</v>
      </c>
      <c r="I288" s="118" t="s">
        <v>225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204</v>
      </c>
      <c r="D313" s="116" t="s">
        <v>220</v>
      </c>
      <c r="E313" s="116" t="s">
        <v>209</v>
      </c>
      <c r="F313" s="116" t="s">
        <v>207</v>
      </c>
      <c r="G313" s="116" t="s">
        <v>203</v>
      </c>
      <c r="H313" s="116" t="s">
        <v>227</v>
      </c>
      <c r="I313" s="116" t="s">
        <v>221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210</v>
      </c>
      <c r="C316" s="118" t="s">
        <v>220</v>
      </c>
      <c r="D316" s="118" t="s">
        <v>221</v>
      </c>
      <c r="E316" s="118" t="s">
        <v>209</v>
      </c>
      <c r="F316" s="118" t="s">
        <v>207</v>
      </c>
      <c r="G316" s="118" t="s">
        <v>204</v>
      </c>
      <c r="H316" s="118" t="s">
        <v>227</v>
      </c>
      <c r="I316" s="118" t="s">
        <v>225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206</v>
      </c>
      <c r="C333" s="116" t="s">
        <v>204</v>
      </c>
      <c r="D333" s="116" t="s">
        <v>205</v>
      </c>
      <c r="E333" s="116" t="s">
        <v>209</v>
      </c>
      <c r="F333" s="116" t="s">
        <v>203</v>
      </c>
      <c r="G333" s="116" t="s">
        <v>208</v>
      </c>
      <c r="H333" s="116" t="s">
        <v>210</v>
      </c>
      <c r="I333" s="116" t="s">
        <v>221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206</v>
      </c>
      <c r="C351" s="116" t="s">
        <v>210</v>
      </c>
      <c r="D351" s="116" t="s">
        <v>205</v>
      </c>
      <c r="E351" s="116" t="s">
        <v>209</v>
      </c>
      <c r="F351" s="116" t="s">
        <v>221</v>
      </c>
      <c r="G351" s="116" t="s">
        <v>208</v>
      </c>
      <c r="H351" s="116" t="s">
        <v>227</v>
      </c>
      <c r="I351" s="116" t="s">
        <v>225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203</v>
      </c>
      <c r="G364" s="118" t="s">
        <v>209</v>
      </c>
      <c r="H364" s="118" t="s">
        <v>227</v>
      </c>
      <c r="I364" s="118" t="s">
        <v>221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210</v>
      </c>
      <c r="C367" s="116" t="s">
        <v>220</v>
      </c>
      <c r="D367" s="116" t="s">
        <v>205</v>
      </c>
      <c r="E367" s="116" t="s">
        <v>206</v>
      </c>
      <c r="F367" s="116" t="s">
        <v>221</v>
      </c>
      <c r="G367" s="116" t="s">
        <v>209</v>
      </c>
      <c r="H367" s="116" t="s">
        <v>227</v>
      </c>
      <c r="I367" s="116" t="s">
        <v>225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203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221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221</v>
      </c>
      <c r="C387" s="116" t="s">
        <v>204</v>
      </c>
      <c r="D387" s="116" t="s">
        <v>205</v>
      </c>
      <c r="E387" s="116" t="s">
        <v>206</v>
      </c>
      <c r="F387" s="116" t="s">
        <v>220</v>
      </c>
      <c r="G387" s="116" t="s">
        <v>209</v>
      </c>
      <c r="H387" s="116" t="s">
        <v>227</v>
      </c>
      <c r="I387" s="116" t="s">
        <v>225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203</v>
      </c>
      <c r="G405" s="116" t="s">
        <v>204</v>
      </c>
      <c r="H405" s="116" t="s">
        <v>227</v>
      </c>
      <c r="I405" s="116" t="s">
        <v>221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210</v>
      </c>
      <c r="C408" s="118" t="s">
        <v>220</v>
      </c>
      <c r="D408" s="118" t="s">
        <v>205</v>
      </c>
      <c r="E408" s="118" t="s">
        <v>206</v>
      </c>
      <c r="F408" s="118" t="s">
        <v>221</v>
      </c>
      <c r="G408" s="118" t="s">
        <v>204</v>
      </c>
      <c r="H408" s="118" t="s">
        <v>227</v>
      </c>
      <c r="I408" s="118" t="s">
        <v>225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203</v>
      </c>
      <c r="G433" s="116" t="s">
        <v>204</v>
      </c>
      <c r="H433" s="116" t="s">
        <v>227</v>
      </c>
      <c r="I433" s="116" t="s">
        <v>221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210</v>
      </c>
      <c r="C436" s="118" t="s">
        <v>220</v>
      </c>
      <c r="D436" s="118" t="s">
        <v>205</v>
      </c>
      <c r="E436" s="118" t="s">
        <v>209</v>
      </c>
      <c r="F436" s="118" t="s">
        <v>221</v>
      </c>
      <c r="G436" s="118" t="s">
        <v>204</v>
      </c>
      <c r="H436" s="118" t="s">
        <v>227</v>
      </c>
      <c r="I436" s="118" t="s">
        <v>225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220</v>
      </c>
      <c r="E469" s="116" t="s">
        <v>206</v>
      </c>
      <c r="F469" s="116" t="s">
        <v>203</v>
      </c>
      <c r="G469" s="116" t="s">
        <v>209</v>
      </c>
      <c r="H469" s="116" t="s">
        <v>227</v>
      </c>
      <c r="I469" s="116" t="s">
        <v>221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210</v>
      </c>
      <c r="C472" s="118" t="s">
        <v>204</v>
      </c>
      <c r="D472" s="118" t="s">
        <v>221</v>
      </c>
      <c r="E472" s="118" t="s">
        <v>206</v>
      </c>
      <c r="F472" s="118" t="s">
        <v>220</v>
      </c>
      <c r="G472" s="118" t="s">
        <v>209</v>
      </c>
      <c r="H472" s="118" t="s">
        <v>227</v>
      </c>
      <c r="I472" s="118" t="s">
        <v>225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6" sqref="C6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Chat GPT</v>
      </c>
      <c r="B5" s="20" t="s">
        <v>1424</v>
      </c>
      <c r="C5" s="20" t="s">
        <v>132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V5" activePane="bottomRight" state="frozen"/>
      <selection pane="topRight"/>
      <selection pane="bottomLeft"/>
      <selection pane="bottomRight" activeCell="BK11" sqref="BK11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5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5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5" customHeight="1">
      <c r="A5" s="34" t="str">
        <f>'Apostas - Grupos'!A5</f>
        <v>Chat GPT</v>
      </c>
      <c r="B5" s="121" t="str">
        <f>IFERROR(Calc!C53,"?")</f>
        <v>Coreia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Turquia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Argelia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Paraguai</v>
      </c>
      <c r="AG5" s="136" t="str">
        <f>IFERROR(Calc!C59,"?")</f>
        <v>Egito</v>
      </c>
      <c r="AH5" s="138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Egito</v>
      </c>
      <c r="AV5" s="121" t="str">
        <f>IF('Apostas - Mata-Mata'!Z6="X",'Apostas - Mata-Mata'!Z5,IF('Apostas - Mata-Mata'!AA6="X",'Apostas - Mata-Mata'!AA5,"Aguardando"))</f>
        <v>Canada</v>
      </c>
      <c r="AW5" s="139" t="str">
        <f>IF('Apostas - Mata-Mata'!AD6="X",'Apostas - Mata-Mata'!AD5,IF('Apostas - Mata-Mata'!AE6="X",'Apostas - Mata-Mata'!AE5,"Aguardando"))</f>
        <v>Portugal</v>
      </c>
      <c r="AX5" s="138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Estados Unidos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39" t="str">
        <f>IF('Apostas - Mata-Mata'!AV6="X",'Apostas - Mata-Mata'!AV5,IF('Apostas - Mata-Mata'!AW6="X",'Apostas - Mata-Mata'!AW5,"Aguardando"))</f>
        <v>Portugal</v>
      </c>
      <c r="BF5" s="138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39" t="str">
        <f>IF('Apostas - Mata-Mata'!BD6="X",'Apostas - Mata-Mata'!BD5,IF('Apostas - Mata-Mata'!BE6="X",'Apostas - Mata-Mata'!BE5,"Aguardando"))</f>
        <v>Portugal</v>
      </c>
      <c r="BJ5" s="138" t="str">
        <f>IF('Apostas - Mata-Mata'!BF6="X",'Apostas - Mata-Mata'!BG5,IF('Apostas - Mata-Mata'!BG6="X",'Apostas - Mata-Mata'!BF5,"Aguardando"))</f>
        <v>Franca</v>
      </c>
      <c r="BK5" s="139" t="str">
        <f>IF('Apostas - Mata-Mata'!BH6="X",'Apostas - Mata-Mata'!BI5,IF('Apostas - Mata-Mata'!BI6="X",'Apostas - Mata-Mata'!BH5,"Aguardando"))</f>
        <v>Brasil</v>
      </c>
      <c r="BL5" s="138" t="str">
        <f>IF('Apostas - Mata-Mata'!BF6="X",'Apostas - Mata-Mata'!BF5,IF('Apostas - Mata-Mata'!BG6="X",'Apostas - Mata-Mata'!BG5,"Aguardando"))</f>
        <v>Espanha</v>
      </c>
      <c r="BM5" s="139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/>
      <c r="AG6" s="137" t="s">
        <v>1617</v>
      </c>
      <c r="AH6" s="140"/>
      <c r="AI6" s="141" t="s">
        <v>1617</v>
      </c>
      <c r="AJ6" s="141"/>
      <c r="AK6" s="141" t="s">
        <v>1617</v>
      </c>
      <c r="AL6" s="141" t="s">
        <v>1617</v>
      </c>
      <c r="AM6" s="141"/>
      <c r="AN6" s="141"/>
      <c r="AO6" s="141" t="s">
        <v>1617</v>
      </c>
      <c r="AP6" s="141"/>
      <c r="AQ6" s="141" t="s">
        <v>1617</v>
      </c>
      <c r="AR6" s="141" t="s">
        <v>1617</v>
      </c>
      <c r="AS6" s="141"/>
      <c r="AT6" s="141" t="s">
        <v>1617</v>
      </c>
      <c r="AU6" s="141"/>
      <c r="AV6" s="141"/>
      <c r="AW6" s="142" t="s">
        <v>1617</v>
      </c>
      <c r="AX6" s="140" t="s">
        <v>1617</v>
      </c>
      <c r="AY6" s="141"/>
      <c r="AZ6" s="141" t="s">
        <v>1617</v>
      </c>
      <c r="BA6" s="141"/>
      <c r="BB6" s="141" t="s">
        <v>1617</v>
      </c>
      <c r="BC6" s="141"/>
      <c r="BD6" s="141"/>
      <c r="BE6" s="142" t="s">
        <v>1617</v>
      </c>
      <c r="BF6" s="140"/>
      <c r="BG6" s="141" t="s">
        <v>1617</v>
      </c>
      <c r="BH6" s="141"/>
      <c r="BI6" s="142" t="s">
        <v>1617</v>
      </c>
      <c r="BJ6" s="140" t="s">
        <v>1617</v>
      </c>
      <c r="BK6" s="142"/>
      <c r="BL6" s="140" t="s">
        <v>1617</v>
      </c>
      <c r="BM6" s="142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2026-06-22T22:34:35Z</dcterms:modified>
</cp:coreProperties>
</file>