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860" windowHeight="6900"/>
  </bookViews>
  <sheets>
    <sheet name="Plan1" sheetId="1" r:id="rId1"/>
    <sheet name="Plan2" sheetId="2" r:id="rId2"/>
    <sheet name="Plan3" sheetId="3" r:id="rId3"/>
  </sheets>
  <definedNames>
    <definedName name="Cd">Plan1!$B$4</definedName>
    <definedName name="Co">Plan1!$B$5</definedName>
    <definedName name="Const">Plan1!$B$13</definedName>
    <definedName name="Const1">Plan1!$B$14</definedName>
    <definedName name="del_C">Plan1!$B$7</definedName>
    <definedName name="Dl">Plan1!$B$3</definedName>
    <definedName name="dt">Plan1!$B$15</definedName>
    <definedName name="f2_">Plan1!$B$9</definedName>
    <definedName name="f3_">Plan1!$B$10</definedName>
    <definedName name="kpart">Plan1!$B$8</definedName>
    <definedName name="Lo">Plan1!$B$11</definedName>
    <definedName name="pl">Plan1!$B$1</definedName>
    <definedName name="ps">Plan1!$B$2</definedName>
    <definedName name="ve">Plan1!$B$6</definedName>
  </definedNames>
  <calcPr calcId="124519"/>
</workbook>
</file>

<file path=xl/calcChain.xml><?xml version="1.0" encoding="utf-8"?>
<calcChain xmlns="http://schemas.openxmlformats.org/spreadsheetml/2006/main">
  <c r="B4" i="1"/>
  <c r="B21"/>
  <c r="B6"/>
  <c r="B11"/>
  <c r="F2"/>
  <c r="E3"/>
  <c r="E4" s="1"/>
  <c r="B10"/>
  <c r="B9"/>
  <c r="B13" l="1"/>
  <c r="G2" s="1"/>
  <c r="E5"/>
  <c r="G4" l="1"/>
  <c r="G3"/>
  <c r="G5"/>
  <c r="B14"/>
  <c r="F3" s="1"/>
  <c r="F4" s="1"/>
  <c r="F5" s="1"/>
  <c r="F6" s="1"/>
  <c r="E6"/>
  <c r="G6" s="1"/>
  <c r="F7" l="1"/>
  <c r="E7"/>
  <c r="G7" s="1"/>
  <c r="F8" l="1"/>
  <c r="E8"/>
  <c r="G8" s="1"/>
  <c r="F9" l="1"/>
  <c r="F10" s="1"/>
  <c r="E9"/>
  <c r="G9" s="1"/>
  <c r="E10" l="1"/>
  <c r="G10" s="1"/>
  <c r="F11" l="1"/>
  <c r="E11"/>
  <c r="F12" l="1"/>
  <c r="E12"/>
  <c r="G11"/>
  <c r="E13" l="1"/>
  <c r="G12"/>
  <c r="F13"/>
  <c r="E14" l="1"/>
  <c r="G13"/>
  <c r="F14"/>
  <c r="E15" l="1"/>
  <c r="G14"/>
  <c r="F15"/>
  <c r="E16" l="1"/>
  <c r="G15"/>
  <c r="F16"/>
  <c r="E17" l="1"/>
  <c r="G16"/>
  <c r="F17"/>
  <c r="E18" l="1"/>
  <c r="G17"/>
  <c r="F18"/>
  <c r="E19" l="1"/>
  <c r="G18"/>
  <c r="F19"/>
  <c r="E20" l="1"/>
  <c r="G19"/>
  <c r="F20"/>
  <c r="E21" l="1"/>
  <c r="G20"/>
  <c r="F21"/>
  <c r="E22" l="1"/>
  <c r="G21"/>
  <c r="F22"/>
  <c r="E23" l="1"/>
  <c r="G22"/>
  <c r="F23"/>
  <c r="E24" l="1"/>
  <c r="G23"/>
  <c r="F24"/>
  <c r="E25" l="1"/>
  <c r="G24"/>
  <c r="F25"/>
  <c r="G25" l="1"/>
  <c r="E26"/>
  <c r="F26"/>
  <c r="E27" l="1"/>
  <c r="G26"/>
  <c r="F27"/>
  <c r="E28" l="1"/>
  <c r="G27"/>
  <c r="F28"/>
  <c r="E29" l="1"/>
  <c r="G28"/>
  <c r="F29"/>
  <c r="E30" l="1"/>
  <c r="G29"/>
  <c r="F30"/>
  <c r="E31" l="1"/>
  <c r="G30"/>
  <c r="F31"/>
  <c r="E32" l="1"/>
  <c r="G31"/>
  <c r="F32"/>
  <c r="E33" l="1"/>
  <c r="G32"/>
  <c r="F33"/>
  <c r="E34" l="1"/>
  <c r="G33"/>
  <c r="F34"/>
  <c r="E35" l="1"/>
  <c r="G34"/>
  <c r="F35"/>
  <c r="E36" l="1"/>
  <c r="G35"/>
  <c r="F36"/>
  <c r="E37" l="1"/>
  <c r="G36"/>
  <c r="F37"/>
  <c r="E38" l="1"/>
  <c r="G37"/>
  <c r="F38"/>
  <c r="E39" l="1"/>
  <c r="G38"/>
  <c r="F39"/>
  <c r="E40" l="1"/>
  <c r="G39"/>
  <c r="F40"/>
  <c r="E41" l="1"/>
  <c r="G40"/>
  <c r="F41"/>
  <c r="E42" l="1"/>
  <c r="G41"/>
  <c r="F42"/>
  <c r="E43" l="1"/>
  <c r="G42"/>
  <c r="F43"/>
  <c r="E44" l="1"/>
  <c r="G43"/>
  <c r="F44"/>
  <c r="F45" l="1"/>
  <c r="G44"/>
  <c r="E45"/>
  <c r="G45" l="1"/>
  <c r="E46"/>
  <c r="F46"/>
  <c r="E47" l="1"/>
  <c r="G46"/>
  <c r="F47"/>
  <c r="E48" l="1"/>
  <c r="G47"/>
  <c r="F48"/>
  <c r="E49" l="1"/>
  <c r="G48"/>
  <c r="F49"/>
  <c r="E50" l="1"/>
  <c r="G49"/>
  <c r="F50"/>
  <c r="E51" l="1"/>
  <c r="G50"/>
  <c r="F51"/>
  <c r="G51" l="1"/>
  <c r="E52"/>
  <c r="F52"/>
  <c r="G52" l="1"/>
  <c r="E53"/>
  <c r="F53"/>
  <c r="G53" l="1"/>
  <c r="E54"/>
  <c r="F54"/>
  <c r="E55" l="1"/>
  <c r="G54"/>
  <c r="F55"/>
  <c r="E56" l="1"/>
  <c r="G55"/>
  <c r="F56"/>
  <c r="G56" l="1"/>
  <c r="E57"/>
  <c r="F57"/>
  <c r="G57" l="1"/>
  <c r="E58"/>
  <c r="F58"/>
  <c r="E59" l="1"/>
  <c r="G58"/>
  <c r="F59"/>
  <c r="E60" l="1"/>
  <c r="G59"/>
  <c r="F60"/>
  <c r="F61" l="1"/>
  <c r="F62" s="1"/>
  <c r="G60"/>
  <c r="E61"/>
  <c r="G61" l="1"/>
  <c r="E62"/>
  <c r="E63" l="1"/>
  <c r="G62"/>
  <c r="F63"/>
  <c r="G63" l="1"/>
  <c r="E64"/>
  <c r="F64"/>
  <c r="G64" l="1"/>
  <c r="E65"/>
  <c r="F65"/>
  <c r="G65" l="1"/>
  <c r="E66"/>
  <c r="F66"/>
  <c r="G66" l="1"/>
  <c r="E67"/>
  <c r="F67"/>
  <c r="G67" l="1"/>
  <c r="E68"/>
  <c r="F68"/>
  <c r="G68" l="1"/>
  <c r="E69"/>
  <c r="F69"/>
  <c r="F70" s="1"/>
  <c r="G69" l="1"/>
  <c r="E70"/>
  <c r="F71" s="1"/>
  <c r="G70" l="1"/>
  <c r="E71"/>
  <c r="E72" l="1"/>
  <c r="G71"/>
  <c r="F72"/>
  <c r="E73" l="1"/>
  <c r="G72"/>
  <c r="F73"/>
  <c r="G73" l="1"/>
  <c r="E74"/>
  <c r="F74"/>
  <c r="E75" l="1"/>
  <c r="G74"/>
  <c r="F75"/>
  <c r="E76" l="1"/>
  <c r="G75"/>
  <c r="F76"/>
  <c r="F77" l="1"/>
  <c r="G76"/>
  <c r="E77"/>
  <c r="G77" l="1"/>
  <c r="E78"/>
  <c r="F78"/>
  <c r="F79" l="1"/>
  <c r="E79"/>
  <c r="G78"/>
  <c r="F80" l="1"/>
  <c r="F81" s="1"/>
  <c r="E80"/>
  <c r="G79"/>
  <c r="G80" l="1"/>
  <c r="E81"/>
  <c r="G81" l="1"/>
  <c r="E82"/>
  <c r="F82"/>
  <c r="G82" l="1"/>
  <c r="E83"/>
  <c r="F83"/>
  <c r="F84" l="1"/>
  <c r="F85" s="1"/>
  <c r="E84"/>
  <c r="G83"/>
  <c r="E85" l="1"/>
  <c r="G84"/>
  <c r="E86" l="1"/>
  <c r="G85"/>
  <c r="F86"/>
  <c r="E87" l="1"/>
  <c r="G86"/>
  <c r="F87"/>
  <c r="G87" l="1"/>
  <c r="E88"/>
  <c r="F88"/>
  <c r="E89" l="1"/>
  <c r="G88"/>
  <c r="F89"/>
  <c r="F90" l="1"/>
  <c r="E90"/>
  <c r="G89"/>
  <c r="G90" l="1"/>
  <c r="E91"/>
  <c r="F91"/>
  <c r="F92" s="1"/>
  <c r="E92" l="1"/>
  <c r="G91"/>
  <c r="G92" l="1"/>
  <c r="E93"/>
  <c r="F93"/>
  <c r="E94" l="1"/>
  <c r="G93"/>
  <c r="F94"/>
  <c r="G94" l="1"/>
  <c r="E95"/>
  <c r="F95"/>
  <c r="G95" l="1"/>
  <c r="E96"/>
  <c r="F96"/>
  <c r="E97" l="1"/>
  <c r="G96"/>
  <c r="F97"/>
  <c r="E98" l="1"/>
  <c r="G97"/>
  <c r="F98"/>
  <c r="G98" l="1"/>
  <c r="E99"/>
  <c r="F99"/>
  <c r="F100" l="1"/>
  <c r="E100"/>
  <c r="G99"/>
  <c r="E101" l="1"/>
  <c r="G100"/>
  <c r="F101"/>
  <c r="E102" l="1"/>
  <c r="G101"/>
  <c r="F102"/>
  <c r="G102" l="1"/>
  <c r="E103"/>
  <c r="F103"/>
  <c r="G103" l="1"/>
  <c r="E104"/>
  <c r="F104"/>
  <c r="E105" l="1"/>
  <c r="G104"/>
  <c r="F105"/>
  <c r="E106" l="1"/>
  <c r="G105"/>
  <c r="F106"/>
  <c r="E107" l="1"/>
  <c r="G106"/>
  <c r="F107"/>
  <c r="E108" l="1"/>
  <c r="G107"/>
  <c r="F108"/>
  <c r="G108" l="1"/>
  <c r="E109"/>
  <c r="F109"/>
  <c r="E110" l="1"/>
  <c r="G109"/>
  <c r="F110"/>
  <c r="G110" l="1"/>
  <c r="E111"/>
  <c r="F111"/>
  <c r="E112" l="1"/>
  <c r="G111"/>
  <c r="F112"/>
  <c r="G112" l="1"/>
  <c r="E113"/>
  <c r="F113"/>
  <c r="E114" l="1"/>
  <c r="G113"/>
  <c r="F114"/>
  <c r="G114" l="1"/>
  <c r="E115"/>
  <c r="F115"/>
  <c r="E116" l="1"/>
  <c r="G115"/>
  <c r="F116"/>
  <c r="E117" l="1"/>
  <c r="G116"/>
  <c r="F117"/>
  <c r="E118" l="1"/>
  <c r="G117"/>
  <c r="F118"/>
  <c r="G118" l="1"/>
  <c r="E119"/>
  <c r="F119"/>
  <c r="G119" l="1"/>
  <c r="E120"/>
  <c r="F120"/>
  <c r="E121" l="1"/>
  <c r="G120"/>
  <c r="F121"/>
  <c r="G121" l="1"/>
  <c r="E122"/>
  <c r="F122"/>
  <c r="G122" l="1"/>
  <c r="E123"/>
  <c r="F123"/>
  <c r="E124" l="1"/>
  <c r="G123"/>
  <c r="F124"/>
  <c r="E125" l="1"/>
  <c r="G124"/>
  <c r="F125"/>
  <c r="E126" l="1"/>
  <c r="G125"/>
  <c r="F126"/>
  <c r="E127" l="1"/>
  <c r="G126"/>
  <c r="F127"/>
  <c r="F128" l="1"/>
  <c r="G127"/>
  <c r="E128"/>
  <c r="G128" l="1"/>
  <c r="E129"/>
  <c r="F129"/>
  <c r="F130" l="1"/>
  <c r="G129"/>
  <c r="E130"/>
  <c r="F131" l="1"/>
  <c r="E131"/>
  <c r="G130"/>
  <c r="G131" l="1"/>
  <c r="E132"/>
  <c r="F132"/>
  <c r="G132" l="1"/>
  <c r="E133"/>
  <c r="F133"/>
  <c r="G133" l="1"/>
  <c r="E134"/>
  <c r="F134"/>
  <c r="E135" l="1"/>
  <c r="G134"/>
  <c r="F135"/>
  <c r="G135" l="1"/>
  <c r="E136"/>
  <c r="F136"/>
  <c r="G136" l="1"/>
  <c r="E137"/>
  <c r="F137"/>
  <c r="G137" l="1"/>
  <c r="E138"/>
  <c r="F138"/>
  <c r="E139" l="1"/>
  <c r="G138"/>
  <c r="F139"/>
  <c r="G139" l="1"/>
  <c r="E140"/>
  <c r="F140"/>
  <c r="E141" l="1"/>
  <c r="G140"/>
  <c r="F141"/>
  <c r="G141" l="1"/>
  <c r="E142"/>
  <c r="F142"/>
  <c r="E143" l="1"/>
  <c r="G142"/>
  <c r="F143"/>
  <c r="F144" l="1"/>
  <c r="G143"/>
  <c r="E144"/>
  <c r="G144" l="1"/>
  <c r="E145"/>
  <c r="F145"/>
  <c r="G145" l="1"/>
  <c r="E146"/>
  <c r="F146"/>
  <c r="E147" l="1"/>
  <c r="G146"/>
  <c r="F147"/>
  <c r="E148" l="1"/>
  <c r="G147"/>
  <c r="F148"/>
  <c r="G148" l="1"/>
  <c r="E149"/>
  <c r="F149"/>
  <c r="F150" l="1"/>
  <c r="G149"/>
  <c r="E150"/>
  <c r="E151" l="1"/>
  <c r="G150"/>
  <c r="F151"/>
  <c r="F152" l="1"/>
  <c r="F153" s="1"/>
  <c r="E152"/>
  <c r="G151"/>
  <c r="E153" l="1"/>
  <c r="G152"/>
  <c r="G153" l="1"/>
  <c r="E154"/>
  <c r="F154"/>
  <c r="E155" l="1"/>
  <c r="G154"/>
  <c r="F155"/>
  <c r="G155" l="1"/>
  <c r="E156"/>
  <c r="F156"/>
  <c r="E157" l="1"/>
  <c r="G156"/>
  <c r="F157"/>
  <c r="G157" l="1"/>
  <c r="E158"/>
  <c r="F158"/>
  <c r="E159" l="1"/>
  <c r="G158"/>
  <c r="F159"/>
  <c r="G159" l="1"/>
  <c r="E160"/>
  <c r="F160"/>
  <c r="E161" l="1"/>
  <c r="G160"/>
  <c r="F161"/>
  <c r="E162" l="1"/>
  <c r="G161"/>
  <c r="F162"/>
  <c r="E163" l="1"/>
  <c r="G162"/>
  <c r="F163"/>
  <c r="E164" l="1"/>
  <c r="G163"/>
  <c r="F164"/>
  <c r="E165" l="1"/>
  <c r="G164"/>
  <c r="F165"/>
  <c r="G165" l="1"/>
  <c r="E166"/>
  <c r="F166"/>
  <c r="E167" l="1"/>
  <c r="G166"/>
  <c r="F167"/>
  <c r="E168" l="1"/>
  <c r="G167"/>
  <c r="F168"/>
  <c r="E169" l="1"/>
  <c r="G168"/>
  <c r="F169"/>
  <c r="E170" l="1"/>
  <c r="G169"/>
  <c r="F170"/>
  <c r="E171" l="1"/>
  <c r="G170"/>
  <c r="F171"/>
  <c r="E172" l="1"/>
  <c r="G171"/>
  <c r="F172"/>
  <c r="G172" l="1"/>
  <c r="E173"/>
  <c r="F173"/>
  <c r="G173" l="1"/>
  <c r="E174"/>
  <c r="F174"/>
  <c r="E175" l="1"/>
  <c r="G174"/>
  <c r="F175"/>
  <c r="G175" l="1"/>
  <c r="E176"/>
  <c r="F176"/>
  <c r="G176" l="1"/>
  <c r="E177"/>
  <c r="F177"/>
  <c r="E178" l="1"/>
  <c r="G177"/>
  <c r="F178"/>
  <c r="E179" l="1"/>
  <c r="G178"/>
  <c r="F179"/>
  <c r="E180" l="1"/>
  <c r="G179"/>
  <c r="F180"/>
  <c r="G180" l="1"/>
  <c r="E181"/>
  <c r="F181"/>
  <c r="E182" l="1"/>
  <c r="G181"/>
  <c r="F182"/>
  <c r="E183" l="1"/>
  <c r="G182"/>
  <c r="F183"/>
  <c r="G183" l="1"/>
  <c r="E184"/>
  <c r="F184"/>
  <c r="G184" l="1"/>
  <c r="E185"/>
  <c r="F185"/>
  <c r="E186" l="1"/>
  <c r="G185"/>
  <c r="F186"/>
  <c r="E187" l="1"/>
  <c r="G186"/>
  <c r="F187"/>
  <c r="E188" l="1"/>
  <c r="G187"/>
  <c r="F188"/>
  <c r="F189" l="1"/>
  <c r="G188"/>
  <c r="E189"/>
  <c r="F190" l="1"/>
  <c r="E190"/>
  <c r="G189"/>
  <c r="F191" l="1"/>
  <c r="E191"/>
  <c r="G190"/>
  <c r="G191" l="1"/>
  <c r="E192"/>
  <c r="F192"/>
  <c r="G192" l="1"/>
  <c r="E193"/>
  <c r="F193"/>
  <c r="F194" l="1"/>
  <c r="E194"/>
  <c r="G193"/>
  <c r="E195" l="1"/>
  <c r="G194"/>
  <c r="F195"/>
  <c r="E196" l="1"/>
  <c r="G195"/>
  <c r="F196"/>
  <c r="G196" l="1"/>
  <c r="E197"/>
  <c r="F197"/>
  <c r="E198" l="1"/>
  <c r="G197"/>
  <c r="F198"/>
  <c r="E199" l="1"/>
  <c r="G198"/>
  <c r="F199"/>
  <c r="G199" l="1"/>
  <c r="E200"/>
  <c r="F200"/>
  <c r="F201" l="1"/>
  <c r="G200"/>
  <c r="E201"/>
  <c r="E202" l="1"/>
  <c r="G201"/>
  <c r="F202"/>
  <c r="E203" l="1"/>
  <c r="G202"/>
  <c r="F203"/>
  <c r="E204" l="1"/>
  <c r="G203"/>
  <c r="F204"/>
  <c r="G204" l="1"/>
  <c r="E205"/>
  <c r="F205"/>
  <c r="F206" l="1"/>
  <c r="F207" s="1"/>
  <c r="E206"/>
  <c r="G205"/>
  <c r="E207" l="1"/>
  <c r="G206"/>
  <c r="G207" l="1"/>
  <c r="E208"/>
  <c r="F208"/>
  <c r="G208" l="1"/>
  <c r="E209"/>
  <c r="F209"/>
  <c r="E210" l="1"/>
  <c r="G209"/>
  <c r="F210"/>
  <c r="E211" l="1"/>
  <c r="G210"/>
  <c r="F211"/>
  <c r="E212" l="1"/>
  <c r="G211"/>
  <c r="F212"/>
  <c r="G212" l="1"/>
  <c r="E213"/>
  <c r="F213"/>
  <c r="F214" l="1"/>
  <c r="F215" s="1"/>
  <c r="E214"/>
  <c r="G213"/>
  <c r="E215" l="1"/>
  <c r="G214"/>
  <c r="G215" l="1"/>
  <c r="E216"/>
  <c r="F216"/>
  <c r="G216" l="1"/>
  <c r="E217"/>
  <c r="F217"/>
  <c r="F218" l="1"/>
  <c r="E218"/>
  <c r="G217"/>
  <c r="E219" l="1"/>
  <c r="G218"/>
  <c r="F219"/>
  <c r="F220" l="1"/>
  <c r="E220"/>
  <c r="G219"/>
  <c r="G220" l="1"/>
  <c r="E221"/>
  <c r="F221"/>
  <c r="E222" l="1"/>
  <c r="G221"/>
  <c r="F222"/>
  <c r="E223" l="1"/>
  <c r="G222"/>
  <c r="F223"/>
  <c r="E224" l="1"/>
  <c r="G223"/>
  <c r="F224"/>
  <c r="G224" l="1"/>
  <c r="E225"/>
  <c r="F225"/>
  <c r="G225" l="1"/>
  <c r="E226"/>
  <c r="F226"/>
  <c r="E227" l="1"/>
  <c r="G226"/>
  <c r="F227"/>
  <c r="G227" l="1"/>
  <c r="E228"/>
  <c r="F228"/>
  <c r="E229" l="1"/>
  <c r="G228"/>
  <c r="F229"/>
  <c r="E230" l="1"/>
  <c r="G229"/>
  <c r="F230"/>
  <c r="E231" l="1"/>
  <c r="G230"/>
  <c r="F231"/>
  <c r="G231" l="1"/>
  <c r="E232"/>
  <c r="F232"/>
  <c r="G232" l="1"/>
  <c r="E233"/>
  <c r="F233"/>
  <c r="E234" l="1"/>
  <c r="G233"/>
  <c r="F234"/>
  <c r="E235" l="1"/>
  <c r="G234"/>
  <c r="F235"/>
  <c r="E236" l="1"/>
  <c r="G235"/>
  <c r="F236"/>
  <c r="G236" l="1"/>
  <c r="E237"/>
  <c r="F237"/>
  <c r="E238" l="1"/>
  <c r="G237"/>
  <c r="F238"/>
  <c r="E239" l="1"/>
  <c r="G238"/>
  <c r="F239"/>
  <c r="G239" l="1"/>
  <c r="E240"/>
  <c r="F240"/>
  <c r="G240" l="1"/>
  <c r="E241"/>
  <c r="F241"/>
  <c r="E242" l="1"/>
  <c r="G241"/>
  <c r="F242"/>
  <c r="E243" l="1"/>
  <c r="G242"/>
  <c r="F243"/>
  <c r="E244" l="1"/>
  <c r="G243"/>
  <c r="F244"/>
  <c r="G244" l="1"/>
  <c r="E245"/>
  <c r="F245"/>
  <c r="E246" l="1"/>
  <c r="G245"/>
  <c r="F246"/>
  <c r="F247" l="1"/>
  <c r="F248" s="1"/>
  <c r="E247"/>
  <c r="G246"/>
  <c r="G247" l="1"/>
  <c r="E248"/>
  <c r="G248" l="1"/>
  <c r="E249"/>
  <c r="F249"/>
  <c r="E250" l="1"/>
  <c r="G249"/>
  <c r="F250"/>
  <c r="E251" l="1"/>
  <c r="G250"/>
  <c r="F251"/>
  <c r="G251" l="1"/>
  <c r="E252"/>
  <c r="F252"/>
  <c r="G252" l="1"/>
  <c r="E253"/>
  <c r="F253"/>
  <c r="F254" l="1"/>
  <c r="F255" s="1"/>
  <c r="E254"/>
  <c r="G253"/>
  <c r="E255" l="1"/>
  <c r="G254"/>
  <c r="G255" l="1"/>
  <c r="E256"/>
  <c r="F256"/>
  <c r="G256" l="1"/>
  <c r="E257"/>
  <c r="F257"/>
  <c r="E258" l="1"/>
  <c r="G257"/>
  <c r="F258"/>
  <c r="G258" l="1"/>
  <c r="E259"/>
  <c r="F259"/>
  <c r="F260" l="1"/>
  <c r="E260"/>
  <c r="G259"/>
  <c r="G260" l="1"/>
  <c r="E261"/>
  <c r="F261"/>
  <c r="E262" l="1"/>
  <c r="G261"/>
  <c r="F262"/>
  <c r="E263" l="1"/>
  <c r="G262"/>
  <c r="F263"/>
  <c r="G263" l="1"/>
  <c r="E264"/>
  <c r="F264"/>
  <c r="G264" l="1"/>
  <c r="E265"/>
  <c r="F265"/>
  <c r="E266" l="1"/>
  <c r="G265"/>
  <c r="F266"/>
  <c r="E267" l="1"/>
  <c r="G266"/>
  <c r="F267"/>
  <c r="E268" l="1"/>
  <c r="G267"/>
  <c r="F268"/>
  <c r="E269" l="1"/>
  <c r="G268"/>
  <c r="F269"/>
  <c r="G269" l="1"/>
  <c r="E270"/>
  <c r="F270"/>
  <c r="E271" l="1"/>
  <c r="G270"/>
  <c r="F271"/>
  <c r="G271" l="1"/>
  <c r="E272"/>
  <c r="F272"/>
  <c r="G272" l="1"/>
  <c r="E273"/>
  <c r="F273"/>
  <c r="E274" l="1"/>
  <c r="G273"/>
  <c r="F274"/>
  <c r="F275" l="1"/>
  <c r="E275"/>
  <c r="G274"/>
  <c r="E276" l="1"/>
  <c r="G275"/>
  <c r="F276"/>
  <c r="G276" l="1"/>
  <c r="E277"/>
  <c r="F277"/>
  <c r="F278" l="1"/>
  <c r="F279" s="1"/>
  <c r="G277"/>
  <c r="E278"/>
  <c r="F280" l="1"/>
  <c r="E279"/>
  <c r="G278"/>
  <c r="G279" l="1"/>
  <c r="E280"/>
  <c r="F281" s="1"/>
  <c r="G280" l="1"/>
  <c r="E281"/>
  <c r="F282" s="1"/>
  <c r="E282" l="1"/>
  <c r="F283" s="1"/>
  <c r="G281"/>
  <c r="E283" l="1"/>
  <c r="G282"/>
  <c r="G283" l="1"/>
  <c r="E284"/>
  <c r="F284"/>
  <c r="F285" l="1"/>
  <c r="G284"/>
  <c r="E285"/>
  <c r="F286" l="1"/>
  <c r="E286"/>
  <c r="G285"/>
  <c r="F287" l="1"/>
  <c r="G286"/>
  <c r="E287"/>
  <c r="F288" l="1"/>
  <c r="E288"/>
  <c r="G287"/>
  <c r="F289" l="1"/>
  <c r="E289"/>
  <c r="G288"/>
  <c r="G289" l="1"/>
  <c r="E290"/>
  <c r="F290"/>
  <c r="F291" l="1"/>
  <c r="E291"/>
  <c r="G290"/>
  <c r="G291" l="1"/>
  <c r="E292"/>
  <c r="F292"/>
  <c r="E293" l="1"/>
  <c r="G292"/>
  <c r="F293"/>
  <c r="E294" l="1"/>
  <c r="G293"/>
  <c r="F294"/>
  <c r="E295" l="1"/>
  <c r="G294"/>
  <c r="F295"/>
  <c r="G295" l="1"/>
  <c r="E296"/>
  <c r="F296"/>
  <c r="G296" l="1"/>
  <c r="E297"/>
  <c r="F297"/>
  <c r="G297" l="1"/>
  <c r="E298"/>
  <c r="F298"/>
  <c r="E299" l="1"/>
  <c r="G298"/>
  <c r="F299"/>
  <c r="E300" l="1"/>
  <c r="G299"/>
  <c r="F300"/>
  <c r="G300" l="1"/>
  <c r="E301"/>
  <c r="F301"/>
  <c r="E302" l="1"/>
  <c r="G301"/>
  <c r="F302"/>
  <c r="E303" l="1"/>
  <c r="G302"/>
  <c r="F303"/>
  <c r="G303" l="1"/>
  <c r="E304"/>
  <c r="F304"/>
  <c r="G304" l="1"/>
  <c r="E305"/>
  <c r="F305"/>
  <c r="E306" l="1"/>
  <c r="G305"/>
  <c r="F306"/>
  <c r="E307" l="1"/>
  <c r="G306"/>
  <c r="F307"/>
  <c r="E308" l="1"/>
  <c r="G307"/>
  <c r="F308"/>
  <c r="G308" l="1"/>
  <c r="E309"/>
  <c r="F309"/>
  <c r="E310" l="1"/>
  <c r="G309"/>
  <c r="F310"/>
  <c r="E311" l="1"/>
  <c r="G310"/>
  <c r="F311"/>
  <c r="G311" l="1"/>
  <c r="E312"/>
  <c r="F312"/>
  <c r="G312" l="1"/>
  <c r="E313"/>
  <c r="F313"/>
  <c r="E314" l="1"/>
  <c r="G313"/>
  <c r="F314"/>
  <c r="E315" l="1"/>
  <c r="G314"/>
  <c r="F315"/>
  <c r="E316" l="1"/>
  <c r="G315"/>
  <c r="F316"/>
  <c r="G316" l="1"/>
  <c r="E317"/>
  <c r="F317"/>
  <c r="F318" l="1"/>
  <c r="E318"/>
  <c r="G317"/>
  <c r="E319" l="1"/>
  <c r="G318"/>
  <c r="F319"/>
  <c r="G319" l="1"/>
  <c r="E320"/>
  <c r="F320"/>
  <c r="G320" l="1"/>
  <c r="E321"/>
  <c r="F321"/>
  <c r="E322" l="1"/>
  <c r="G321"/>
  <c r="F322"/>
  <c r="E323" l="1"/>
  <c r="G322"/>
  <c r="F323"/>
  <c r="G323" l="1"/>
  <c r="E324"/>
  <c r="F324"/>
  <c r="G324" l="1"/>
  <c r="E325"/>
  <c r="F325"/>
  <c r="F326" l="1"/>
  <c r="E326"/>
  <c r="G325"/>
  <c r="E327" l="1"/>
  <c r="G326"/>
  <c r="F327"/>
  <c r="G327" l="1"/>
  <c r="E328"/>
  <c r="F328"/>
  <c r="G328" l="1"/>
  <c r="E329"/>
  <c r="F329"/>
  <c r="E330" l="1"/>
  <c r="G329"/>
  <c r="F330"/>
  <c r="E331" l="1"/>
  <c r="G330"/>
  <c r="F331"/>
  <c r="E332" l="1"/>
  <c r="G331"/>
  <c r="F332"/>
  <c r="F333" l="1"/>
  <c r="G332"/>
  <c r="E333"/>
  <c r="E334" l="1"/>
  <c r="G333"/>
  <c r="F334"/>
  <c r="E335" l="1"/>
  <c r="G334"/>
  <c r="F335"/>
  <c r="G335" l="1"/>
  <c r="E336"/>
  <c r="F336"/>
  <c r="F337" l="1"/>
  <c r="G336"/>
  <c r="E337"/>
  <c r="F338" l="1"/>
  <c r="E338"/>
  <c r="G337"/>
  <c r="E339" l="1"/>
  <c r="G338"/>
  <c r="F339"/>
  <c r="F340" l="1"/>
  <c r="G339"/>
  <c r="E340"/>
  <c r="G340" l="1"/>
  <c r="E341"/>
  <c r="F341"/>
  <c r="F342" l="1"/>
  <c r="E342"/>
  <c r="G341"/>
  <c r="G342" l="1"/>
  <c r="E343"/>
  <c r="F343"/>
  <c r="G343" l="1"/>
  <c r="E344"/>
  <c r="F344"/>
  <c r="G344" l="1"/>
  <c r="E345"/>
  <c r="F345"/>
  <c r="F346" l="1"/>
  <c r="F347" s="1"/>
  <c r="E346"/>
  <c r="G345"/>
  <c r="E347" l="1"/>
  <c r="G346"/>
  <c r="E348" l="1"/>
  <c r="G347"/>
  <c r="F348"/>
  <c r="G348" l="1"/>
  <c r="E349"/>
  <c r="F349"/>
  <c r="F350" l="1"/>
  <c r="E350"/>
  <c r="G349"/>
  <c r="E351" l="1"/>
  <c r="G350"/>
  <c r="F351"/>
  <c r="E352" l="1"/>
  <c r="G351"/>
  <c r="F352"/>
  <c r="F353" l="1"/>
  <c r="G352"/>
  <c r="E353"/>
  <c r="E354" l="1"/>
  <c r="G353"/>
  <c r="F354"/>
  <c r="G354" l="1"/>
  <c r="E355"/>
  <c r="F355"/>
  <c r="E356" l="1"/>
  <c r="G355"/>
  <c r="F356"/>
  <c r="G356" l="1"/>
  <c r="E357"/>
  <c r="F357"/>
  <c r="E358" l="1"/>
  <c r="G357"/>
  <c r="F358"/>
  <c r="E359" l="1"/>
  <c r="G358"/>
  <c r="F359"/>
  <c r="G359" l="1"/>
  <c r="E360"/>
  <c r="F360"/>
  <c r="G360" l="1"/>
  <c r="E361"/>
  <c r="F361"/>
  <c r="E362" l="1"/>
  <c r="G361"/>
  <c r="F362"/>
  <c r="G362" l="1"/>
  <c r="E363"/>
  <c r="F363"/>
  <c r="E364" l="1"/>
  <c r="G363"/>
  <c r="F364"/>
  <c r="G364" l="1"/>
  <c r="E365"/>
  <c r="F365"/>
  <c r="E366" l="1"/>
  <c r="G365"/>
  <c r="F366"/>
  <c r="E367" l="1"/>
  <c r="G366"/>
  <c r="F367"/>
  <c r="G367" l="1"/>
  <c r="E368"/>
  <c r="F368"/>
  <c r="E369" l="1"/>
  <c r="G368"/>
  <c r="F369"/>
  <c r="E370" l="1"/>
  <c r="G369"/>
  <c r="F370"/>
  <c r="G370" l="1"/>
  <c r="E371"/>
  <c r="F371"/>
  <c r="E372" l="1"/>
  <c r="G371"/>
  <c r="F372"/>
  <c r="E373" l="1"/>
  <c r="G372"/>
  <c r="F373"/>
  <c r="E374" l="1"/>
  <c r="G373"/>
  <c r="F374"/>
  <c r="E375" l="1"/>
  <c r="G374"/>
  <c r="F375"/>
  <c r="G375" l="1"/>
  <c r="E376"/>
  <c r="F376"/>
  <c r="G376" l="1"/>
  <c r="E377"/>
  <c r="F377"/>
  <c r="G377" l="1"/>
  <c r="E378"/>
  <c r="F378"/>
  <c r="E379" l="1"/>
  <c r="G378"/>
  <c r="F379"/>
  <c r="E380" l="1"/>
  <c r="G379"/>
  <c r="F380"/>
  <c r="G380" l="1"/>
  <c r="E381"/>
  <c r="F381"/>
  <c r="E382" l="1"/>
  <c r="G381"/>
  <c r="F382"/>
  <c r="E383" l="1"/>
  <c r="G382"/>
  <c r="F383"/>
  <c r="G383" l="1"/>
  <c r="E384"/>
  <c r="F384"/>
  <c r="G384" l="1"/>
  <c r="E385"/>
  <c r="F385"/>
  <c r="E386" l="1"/>
  <c r="G385"/>
  <c r="F386"/>
  <c r="E387" l="1"/>
  <c r="G386"/>
  <c r="F387"/>
  <c r="E388" l="1"/>
  <c r="G387"/>
  <c r="F388"/>
  <c r="G388" l="1"/>
  <c r="E389"/>
  <c r="F389"/>
  <c r="G389" l="1"/>
  <c r="E390"/>
  <c r="F390"/>
  <c r="E391" l="1"/>
  <c r="G390"/>
  <c r="F391"/>
  <c r="G391" l="1"/>
  <c r="E392"/>
  <c r="F392"/>
  <c r="G392" l="1"/>
  <c r="E393"/>
  <c r="F393"/>
  <c r="E394" l="1"/>
  <c r="G393"/>
  <c r="F394"/>
  <c r="E395" l="1"/>
  <c r="G394"/>
  <c r="F395"/>
  <c r="E396" l="1"/>
  <c r="G395"/>
  <c r="F396"/>
  <c r="G396" l="1"/>
  <c r="E397"/>
  <c r="F397"/>
  <c r="E398" l="1"/>
  <c r="G397"/>
  <c r="F398"/>
  <c r="E399" l="1"/>
  <c r="G398"/>
  <c r="F399"/>
  <c r="G399" l="1"/>
  <c r="E400"/>
  <c r="F400"/>
  <c r="G400" l="1"/>
  <c r="E401"/>
  <c r="F401"/>
  <c r="E402" l="1"/>
  <c r="G401"/>
  <c r="F402"/>
  <c r="E403" l="1"/>
  <c r="G402"/>
  <c r="F403"/>
  <c r="E404" l="1"/>
  <c r="G403"/>
  <c r="F404"/>
  <c r="G404" l="1"/>
  <c r="E405"/>
  <c r="F405"/>
  <c r="E406" l="1"/>
  <c r="G405"/>
  <c r="F406"/>
  <c r="G406" l="1"/>
  <c r="E407"/>
  <c r="F407"/>
  <c r="G407" l="1"/>
  <c r="E408"/>
  <c r="F408"/>
  <c r="G408" l="1"/>
  <c r="E409"/>
  <c r="F409"/>
  <c r="E410" l="1"/>
  <c r="G409"/>
  <c r="F410"/>
  <c r="E411" l="1"/>
  <c r="G410"/>
  <c r="F411"/>
  <c r="E412" l="1"/>
  <c r="G411"/>
  <c r="F412"/>
  <c r="E413" l="1"/>
  <c r="G412"/>
  <c r="F413"/>
  <c r="E414" l="1"/>
  <c r="G413"/>
  <c r="F414"/>
  <c r="E415" l="1"/>
  <c r="G414"/>
  <c r="F415"/>
  <c r="G415" l="1"/>
  <c r="E416"/>
  <c r="F416"/>
  <c r="G416" l="1"/>
  <c r="E417"/>
  <c r="F417"/>
  <c r="E418" l="1"/>
  <c r="G417"/>
  <c r="F418"/>
  <c r="E419" l="1"/>
  <c r="G418"/>
  <c r="F419"/>
  <c r="G419" l="1"/>
  <c r="E420"/>
  <c r="F420"/>
  <c r="G420" l="1"/>
  <c r="E421"/>
  <c r="F421"/>
  <c r="E422" l="1"/>
  <c r="G421"/>
  <c r="F422"/>
  <c r="F423" l="1"/>
  <c r="E423"/>
  <c r="G422"/>
  <c r="G423" l="1"/>
  <c r="E424"/>
  <c r="F424"/>
  <c r="G424" l="1"/>
  <c r="E425"/>
  <c r="F425"/>
  <c r="E426" l="1"/>
  <c r="G425"/>
  <c r="F426"/>
  <c r="E427" l="1"/>
  <c r="G426"/>
  <c r="F427"/>
  <c r="E428" l="1"/>
  <c r="G427"/>
  <c r="F428"/>
  <c r="G428" l="1"/>
  <c r="E429"/>
  <c r="G429" s="1"/>
  <c r="F429"/>
</calcChain>
</file>

<file path=xl/sharedStrings.xml><?xml version="1.0" encoding="utf-8"?>
<sst xmlns="http://schemas.openxmlformats.org/spreadsheetml/2006/main" count="22" uniqueCount="22">
  <si>
    <t>pl</t>
  </si>
  <si>
    <t>ps</t>
  </si>
  <si>
    <t>Dl</t>
  </si>
  <si>
    <t>Cd</t>
  </si>
  <si>
    <t>Co</t>
  </si>
  <si>
    <t>ve</t>
  </si>
  <si>
    <t>del_C</t>
  </si>
  <si>
    <t>kpart</t>
  </si>
  <si>
    <t>f2</t>
  </si>
  <si>
    <t>f3</t>
  </si>
  <si>
    <t>Const</t>
  </si>
  <si>
    <t>Lo</t>
  </si>
  <si>
    <t>t</t>
  </si>
  <si>
    <t>esi</t>
  </si>
  <si>
    <t>dt</t>
  </si>
  <si>
    <t>Const1</t>
  </si>
  <si>
    <t>esi (analit)</t>
  </si>
  <si>
    <t>a2</t>
  </si>
  <si>
    <t>a3</t>
  </si>
  <si>
    <t>Tliq</t>
  </si>
  <si>
    <t>T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</si>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</sst>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Plan1!$F$1</c:f>
              <c:strCache>
                <c:ptCount val="1"/>
                <c:pt idx="0">
                  <c:v>esi</c:v>
                </c:pt>
              </c:strCache>
            </c:strRef>
          </c:tx>
          <c:marker>
            <c:symbol val="diamond"/>
            <c:size val="2"/>
          </c:marker>
          <c:xVal>
            <c:numRef>
              <c:f>Plan1!$E$2:$E$44</c:f>
              <c:numCache>
                <c:formatCode>General</c:formatCode>
                <c:ptCount val="4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</c:numCache>
            </c:numRef>
          </c:xVal>
          <c:yVal>
            <c:numRef>
              <c:f>Plan1!$F$2:$F$44</c:f>
              <c:numCache>
                <c:formatCode>General</c:formatCode>
                <c:ptCount val="43"/>
                <c:pt idx="0">
                  <c:v>1</c:v>
                </c:pt>
                <c:pt idx="1">
                  <c:v>0.9864619488709484</c:v>
                </c:pt>
                <c:pt idx="2">
                  <c:v>0.97319111442320949</c:v>
                </c:pt>
                <c:pt idx="3">
                  <c:v>0.9601809360619441</c:v>
                </c:pt>
                <c:pt idx="4">
                  <c:v>0.94742504553550133</c:v>
                </c:pt>
                <c:pt idx="5">
                  <c:v>0.9349172603884498</c:v>
                </c:pt>
                <c:pt idx="6">
                  <c:v>0.92265157766805728</c:v>
                </c:pt>
                <c:pt idx="7">
                  <c:v>0.91062216787323347</c:v>
                </c:pt>
                <c:pt idx="8">
                  <c:v>0.89882336913547745</c:v>
                </c:pt>
                <c:pt idx="9">
                  <c:v>0.88724968162187046</c:v>
                </c:pt>
                <c:pt idx="10">
                  <c:v>0.8758957621506277</c:v>
                </c:pt>
                <c:pt idx="11">
                  <c:v>0.86475641901016953</c:v>
                </c:pt>
                <c:pt idx="12">
                  <c:v>0.85382660697309976</c:v>
                </c:pt>
                <c:pt idx="13">
                  <c:v>0.84310142249687992</c:v>
                </c:pt>
                <c:pt idx="14">
                  <c:v>0.83257609910337216</c:v>
                </c:pt>
                <c:pt idx="15">
                  <c:v>0.82224600292978567</c:v>
                </c:pt>
                <c:pt idx="16">
                  <c:v>0.81210662844390602</c:v>
                </c:pt>
                <c:pt idx="17">
                  <c:v>0.80215359431681532</c:v>
                </c:pt>
                <c:pt idx="18">
                  <c:v>0.79238263944661935</c:v>
                </c:pt>
                <c:pt idx="19">
                  <c:v>0.7827896191269953</c:v>
                </c:pt>
                <c:pt idx="20">
                  <c:v>0.77337050135465291</c:v>
                </c:pt>
                <c:pt idx="21">
                  <c:v>0.7641213632700683</c:v>
                </c:pt>
                <c:pt idx="22">
                  <c:v>0.75503838772610399</c:v>
                </c:pt>
                <c:pt idx="23">
                  <c:v>0.74611785997936797</c:v>
                </c:pt>
                <c:pt idx="24">
                  <c:v>0.73735616449939534</c:v>
                </c:pt>
                <c:pt idx="25">
                  <c:v>0.7287497818909533</c:v>
                </c:pt>
                <c:pt idx="26">
                  <c:v>0.72029528592497705</c:v>
                </c:pt>
                <c:pt idx="27">
                  <c:v>0.71198934067384245</c:v>
                </c:pt>
                <c:pt idx="28">
                  <c:v>0.70382869774686829</c:v>
                </c:pt>
                <c:pt idx="29">
                  <c:v>0.69581019362212038</c:v>
                </c:pt>
                <c:pt idx="30">
                  <c:v>0.68793074707076007</c:v>
                </c:pt>
                <c:pt idx="31">
                  <c:v>0.68018735667034114</c:v>
                </c:pt>
                <c:pt idx="32">
                  <c:v>0.67257709840361468</c:v>
                </c:pt>
                <c:pt idx="33">
                  <c:v>0.66509712333954796</c:v>
                </c:pt>
                <c:pt idx="34">
                  <c:v>0.65774465539340432</c:v>
                </c:pt>
                <c:pt idx="35">
                  <c:v>0.65051698916286427</c:v>
                </c:pt>
                <c:pt idx="36">
                  <c:v>0.64341148783729607</c:v>
                </c:pt>
                <c:pt idx="37">
                  <c:v>0.63642558117740589</c:v>
                </c:pt>
                <c:pt idx="38">
                  <c:v>0.62955676356261281</c:v>
                </c:pt>
                <c:pt idx="39">
                  <c:v>0.62280259210360567</c:v>
                </c:pt>
                <c:pt idx="40">
                  <c:v>0.61616068481764419</c:v>
                </c:pt>
                <c:pt idx="41">
                  <c:v>0.60962871886426728</c:v>
                </c:pt>
                <c:pt idx="42">
                  <c:v>0.60320442883916814</c:v>
                </c:pt>
              </c:numCache>
            </c:numRef>
          </c:yVal>
        </c:ser>
        <c:ser>
          <c:idx val="1"/>
          <c:order val="1"/>
          <c:tx>
            <c:strRef>
              <c:f>Plan1!$G$1</c:f>
              <c:strCache>
                <c:ptCount val="1"/>
                <c:pt idx="0">
                  <c:v>esi (analit)</c:v>
                </c:pt>
              </c:strCache>
            </c:strRef>
          </c:tx>
          <c:marker>
            <c:symbol val="square"/>
            <c:size val="2"/>
          </c:marker>
          <c:xVal>
            <c:numRef>
              <c:f>Plan1!$E$2:$E$44</c:f>
              <c:numCache>
                <c:formatCode>General</c:formatCode>
                <c:ptCount val="4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</c:numCache>
            </c:numRef>
          </c:xVal>
          <c:yVal>
            <c:numRef>
              <c:f>Plan1!$G$2:$G$44</c:f>
              <c:numCache>
                <c:formatCode>General</c:formatCode>
                <c:ptCount val="43"/>
                <c:pt idx="0">
                  <c:v>1</c:v>
                </c:pt>
                <c:pt idx="1">
                  <c:v>0.98659511822259938</c:v>
                </c:pt>
                <c:pt idx="2">
                  <c:v>0.97345223361217681</c:v>
                </c:pt>
                <c:pt idx="3">
                  <c:v>0.96056497643013061</c:v>
                </c:pt>
                <c:pt idx="4">
                  <c:v>0.94792716187304782</c:v>
                </c:pt>
                <c:pt idx="5">
                  <c:v>0.93553278383871619</c:v>
                </c:pt>
                <c:pt idx="6">
                  <c:v>0.92337600893114169</c:v>
                </c:pt>
                <c:pt idx="7">
                  <c:v>0.91145117069432113</c:v>
                </c:pt>
                <c:pt idx="8">
                  <c:v>0.89975276406498494</c:v>
                </c:pt>
                <c:pt idx="9">
                  <c:v>0.88827544003501424</c:v>
                </c:pt>
                <c:pt idx="10">
                  <c:v>0.87701400051464817</c:v>
                </c:pt>
                <c:pt idx="11">
                  <c:v>0.86596339338802419</c:v>
                </c:pt>
                <c:pt idx="12">
                  <c:v>0.85511870775299359</c:v>
                </c:pt>
                <c:pt idx="13">
                  <c:v>0.84447516933751543</c:v>
                </c:pt>
                <c:pt idx="14">
                  <c:v>0.83402813608529924</c:v>
                </c:pt>
                <c:pt idx="15">
                  <c:v>0.82377309390369213</c:v>
                </c:pt>
                <c:pt idx="16">
                  <c:v>0.81370565256713878</c:v>
                </c:pt>
                <c:pt idx="17">
                  <c:v>0.80382154176983611</c:v>
                </c:pt>
                <c:pt idx="18">
                  <c:v>0.79411660732150069</c:v>
                </c:pt>
                <c:pt idx="19">
                  <c:v>0.78458680748043108</c:v>
                </c:pt>
                <c:pt idx="20">
                  <c:v>0.77522820941832615</c:v>
                </c:pt>
                <c:pt idx="21">
                  <c:v>0.76603698581154978</c:v>
                </c:pt>
                <c:pt idx="22">
                  <c:v>0.75700941155377699</c:v>
                </c:pt>
                <c:pt idx="23">
                  <c:v>0.74814186058518473</c:v>
                </c:pt>
                <c:pt idx="24">
                  <c:v>0.73943080283355744</c:v>
                </c:pt>
                <c:pt idx="25">
                  <c:v>0.73087280126287868</c:v>
                </c:pt>
                <c:pt idx="26">
                  <c:v>0.72246450902518677</c:v>
                </c:pt>
                <c:pt idx="27">
                  <c:v>0.71420266671164223</c:v>
                </c:pt>
                <c:pt idx="28">
                  <c:v>0.70608409969893471</c:v>
                </c:pt>
                <c:pt idx="29">
                  <c:v>0.69810571558732981</c:v>
                </c:pt>
                <c:pt idx="30">
                  <c:v>0.69026450172680776</c:v>
                </c:pt>
                <c:pt idx="31">
                  <c:v>0.68255752282790383</c:v>
                </c:pt>
                <c:pt idx="32">
                  <c:v>0.67498191865399615</c:v>
                </c:pt>
                <c:pt idx="33">
                  <c:v>0.66753490179193709</c:v>
                </c:pt>
                <c:pt idx="34">
                  <c:v>0.66021375549804695</c:v>
                </c:pt>
                <c:pt idx="35">
                  <c:v>0.65301583161661025</c:v>
                </c:pt>
                <c:pt idx="36">
                  <c:v>0.64593854856815081</c:v>
                </c:pt>
                <c:pt idx="37">
                  <c:v>0.63897938940485577</c:v>
                </c:pt>
                <c:pt idx="38">
                  <c:v>0.63213589993064445</c:v>
                </c:pt>
                <c:pt idx="39">
                  <c:v>0.62540568688346743</c:v>
                </c:pt>
                <c:pt idx="40">
                  <c:v>0.61878641617753538</c:v>
                </c:pt>
                <c:pt idx="41">
                  <c:v>0.61227581120325936</c:v>
                </c:pt>
                <c:pt idx="42">
                  <c:v>0.60587165118277841</c:v>
                </c:pt>
              </c:numCache>
            </c:numRef>
          </c:yVal>
        </c:ser>
        <c:ser>
          <c:idx val="2"/>
          <c:order val="2"/>
          <c:tx>
            <c:v>esi CA</c:v>
          </c:tx>
          <c:marker>
            <c:symbol val="triangle"/>
            <c:size val="2"/>
          </c:marker>
          <c:xVal>
            <c:numRef>
              <c:f>Plan1!$H$2:$H$407</c:f>
              <c:numCache>
                <c:formatCode>General</c:formatCode>
                <c:ptCount val="406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3.0999999999999999E-3</c:v>
                </c:pt>
                <c:pt idx="4">
                  <c:v>4.1000000000000003E-3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9.1000000000000004E-3</c:v>
                </c:pt>
                <c:pt idx="11">
                  <c:v>1.01E-2</c:v>
                </c:pt>
                <c:pt idx="12">
                  <c:v>1.11E-2</c:v>
                </c:pt>
                <c:pt idx="13">
                  <c:v>1.21E-2</c:v>
                </c:pt>
                <c:pt idx="14">
                  <c:v>1.3100000000000001E-2</c:v>
                </c:pt>
                <c:pt idx="15">
                  <c:v>1.41E-2</c:v>
                </c:pt>
                <c:pt idx="16">
                  <c:v>1.5100000000000001E-2</c:v>
                </c:pt>
                <c:pt idx="17">
                  <c:v>1.61E-2</c:v>
                </c:pt>
                <c:pt idx="18">
                  <c:v>1.7100000000000001E-2</c:v>
                </c:pt>
                <c:pt idx="19">
                  <c:v>1.8100000000000002E-2</c:v>
                </c:pt>
                <c:pt idx="20">
                  <c:v>1.9099999999999999E-2</c:v>
                </c:pt>
                <c:pt idx="21">
                  <c:v>2.01E-2</c:v>
                </c:pt>
                <c:pt idx="22">
                  <c:v>2.1100000000000001E-2</c:v>
                </c:pt>
                <c:pt idx="23">
                  <c:v>2.2100000000000002E-2</c:v>
                </c:pt>
                <c:pt idx="24">
                  <c:v>2.3099999999999999E-2</c:v>
                </c:pt>
                <c:pt idx="25">
                  <c:v>2.41E-2</c:v>
                </c:pt>
                <c:pt idx="26">
                  <c:v>2.5100000000000001E-2</c:v>
                </c:pt>
                <c:pt idx="27">
                  <c:v>2.6100000000000002E-2</c:v>
                </c:pt>
                <c:pt idx="28">
                  <c:v>2.7099999999999999E-2</c:v>
                </c:pt>
                <c:pt idx="29">
                  <c:v>2.81E-2</c:v>
                </c:pt>
                <c:pt idx="30">
                  <c:v>2.9100000000000001E-2</c:v>
                </c:pt>
                <c:pt idx="31">
                  <c:v>3.0099999999999998E-2</c:v>
                </c:pt>
                <c:pt idx="32">
                  <c:v>3.1099999999999999E-2</c:v>
                </c:pt>
                <c:pt idx="33">
                  <c:v>3.2099999999999997E-2</c:v>
                </c:pt>
                <c:pt idx="34">
                  <c:v>3.3099999999999997E-2</c:v>
                </c:pt>
                <c:pt idx="35">
                  <c:v>3.4099999999999998E-2</c:v>
                </c:pt>
                <c:pt idx="36">
                  <c:v>3.5099999999999999E-2</c:v>
                </c:pt>
                <c:pt idx="37">
                  <c:v>3.5999999999999997E-2</c:v>
                </c:pt>
                <c:pt idx="38">
                  <c:v>3.6999999999999998E-2</c:v>
                </c:pt>
                <c:pt idx="39">
                  <c:v>3.7999999999999999E-2</c:v>
                </c:pt>
                <c:pt idx="40">
                  <c:v>3.9E-2</c:v>
                </c:pt>
                <c:pt idx="41">
                  <c:v>0.04</c:v>
                </c:pt>
                <c:pt idx="42">
                  <c:v>4.1000000000000002E-2</c:v>
                </c:pt>
                <c:pt idx="43">
                  <c:v>4.2000000000000003E-2</c:v>
                </c:pt>
                <c:pt idx="44">
                  <c:v>4.2999999999999997E-2</c:v>
                </c:pt>
                <c:pt idx="45">
                  <c:v>4.3999999999999997E-2</c:v>
                </c:pt>
                <c:pt idx="46">
                  <c:v>4.4999999999999998E-2</c:v>
                </c:pt>
                <c:pt idx="47">
                  <c:v>4.5999999999999999E-2</c:v>
                </c:pt>
                <c:pt idx="48">
                  <c:v>4.7E-2</c:v>
                </c:pt>
                <c:pt idx="49">
                  <c:v>4.8000000000000001E-2</c:v>
                </c:pt>
                <c:pt idx="50">
                  <c:v>4.9000000000000002E-2</c:v>
                </c:pt>
                <c:pt idx="51">
                  <c:v>0.05</c:v>
                </c:pt>
                <c:pt idx="52">
                  <c:v>5.0999999999999997E-2</c:v>
                </c:pt>
                <c:pt idx="53">
                  <c:v>5.1999999999999998E-2</c:v>
                </c:pt>
                <c:pt idx="54">
                  <c:v>5.2999999999999999E-2</c:v>
                </c:pt>
                <c:pt idx="55">
                  <c:v>5.3999999999999999E-2</c:v>
                </c:pt>
                <c:pt idx="56">
                  <c:v>5.5E-2</c:v>
                </c:pt>
                <c:pt idx="57">
                  <c:v>5.6000000000000001E-2</c:v>
                </c:pt>
                <c:pt idx="58">
                  <c:v>5.7000000000000002E-2</c:v>
                </c:pt>
                <c:pt idx="59">
                  <c:v>5.8000000000000003E-2</c:v>
                </c:pt>
                <c:pt idx="60">
                  <c:v>5.8999999999999997E-2</c:v>
                </c:pt>
                <c:pt idx="61">
                  <c:v>0.06</c:v>
                </c:pt>
                <c:pt idx="62">
                  <c:v>6.0999999999999999E-2</c:v>
                </c:pt>
                <c:pt idx="63">
                  <c:v>6.2E-2</c:v>
                </c:pt>
                <c:pt idx="64">
                  <c:v>6.3E-2</c:v>
                </c:pt>
                <c:pt idx="65">
                  <c:v>6.4000000000000001E-2</c:v>
                </c:pt>
                <c:pt idx="66">
                  <c:v>6.5000000000000002E-2</c:v>
                </c:pt>
                <c:pt idx="67">
                  <c:v>6.6000000000000003E-2</c:v>
                </c:pt>
                <c:pt idx="68">
                  <c:v>6.7000000000000004E-2</c:v>
                </c:pt>
                <c:pt idx="69">
                  <c:v>6.8000000000000005E-2</c:v>
                </c:pt>
                <c:pt idx="70">
                  <c:v>6.9000000000000006E-2</c:v>
                </c:pt>
                <c:pt idx="71">
                  <c:v>7.0000000000000007E-2</c:v>
                </c:pt>
                <c:pt idx="72">
                  <c:v>7.0999999999999994E-2</c:v>
                </c:pt>
                <c:pt idx="73">
                  <c:v>7.1999999999999995E-2</c:v>
                </c:pt>
                <c:pt idx="74">
                  <c:v>7.2999999999999995E-2</c:v>
                </c:pt>
                <c:pt idx="75">
                  <c:v>7.3999999999999996E-2</c:v>
                </c:pt>
                <c:pt idx="76">
                  <c:v>7.4999999999999997E-2</c:v>
                </c:pt>
                <c:pt idx="77">
                  <c:v>7.5999999999999998E-2</c:v>
                </c:pt>
                <c:pt idx="78">
                  <c:v>7.6999999999999999E-2</c:v>
                </c:pt>
                <c:pt idx="79">
                  <c:v>7.8E-2</c:v>
                </c:pt>
                <c:pt idx="80">
                  <c:v>7.9000000000000001E-2</c:v>
                </c:pt>
                <c:pt idx="81">
                  <c:v>0.08</c:v>
                </c:pt>
                <c:pt idx="82">
                  <c:v>8.1000000000000003E-2</c:v>
                </c:pt>
                <c:pt idx="83">
                  <c:v>8.2000000000000003E-2</c:v>
                </c:pt>
                <c:pt idx="84">
                  <c:v>8.3000000000000004E-2</c:v>
                </c:pt>
                <c:pt idx="85">
                  <c:v>8.4000000000000005E-2</c:v>
                </c:pt>
                <c:pt idx="86">
                  <c:v>8.5000000000000006E-2</c:v>
                </c:pt>
                <c:pt idx="87">
                  <c:v>8.5999999999999993E-2</c:v>
                </c:pt>
                <c:pt idx="88">
                  <c:v>8.6999999999999994E-2</c:v>
                </c:pt>
                <c:pt idx="89">
                  <c:v>8.7999999999999995E-2</c:v>
                </c:pt>
                <c:pt idx="90">
                  <c:v>8.8999999999999996E-2</c:v>
                </c:pt>
                <c:pt idx="91">
                  <c:v>0.09</c:v>
                </c:pt>
                <c:pt idx="92">
                  <c:v>9.0999999999999998E-2</c:v>
                </c:pt>
                <c:pt idx="93">
                  <c:v>9.1999999999999998E-2</c:v>
                </c:pt>
                <c:pt idx="94">
                  <c:v>9.2999999999999999E-2</c:v>
                </c:pt>
                <c:pt idx="95">
                  <c:v>9.4E-2</c:v>
                </c:pt>
                <c:pt idx="96">
                  <c:v>9.5000000000000001E-2</c:v>
                </c:pt>
                <c:pt idx="97">
                  <c:v>9.6000000000000002E-2</c:v>
                </c:pt>
                <c:pt idx="98">
                  <c:v>9.7000000000000003E-2</c:v>
                </c:pt>
                <c:pt idx="99">
                  <c:v>9.8000000000000004E-2</c:v>
                </c:pt>
                <c:pt idx="100">
                  <c:v>9.9000000000000005E-2</c:v>
                </c:pt>
                <c:pt idx="101">
                  <c:v>0.1</c:v>
                </c:pt>
                <c:pt idx="102">
                  <c:v>0.10100000000000001</c:v>
                </c:pt>
                <c:pt idx="103">
                  <c:v>0.10199999999999999</c:v>
                </c:pt>
                <c:pt idx="104">
                  <c:v>0.10299999999999999</c:v>
                </c:pt>
                <c:pt idx="105">
                  <c:v>0.104</c:v>
                </c:pt>
                <c:pt idx="106">
                  <c:v>0.105</c:v>
                </c:pt>
                <c:pt idx="107">
                  <c:v>0.106</c:v>
                </c:pt>
                <c:pt idx="108">
                  <c:v>0.107</c:v>
                </c:pt>
                <c:pt idx="109">
                  <c:v>0.108</c:v>
                </c:pt>
                <c:pt idx="110">
                  <c:v>0.109</c:v>
                </c:pt>
                <c:pt idx="111">
                  <c:v>0.11</c:v>
                </c:pt>
                <c:pt idx="112">
                  <c:v>0.111</c:v>
                </c:pt>
                <c:pt idx="113">
                  <c:v>0.112</c:v>
                </c:pt>
                <c:pt idx="114">
                  <c:v>0.113</c:v>
                </c:pt>
                <c:pt idx="115">
                  <c:v>0.114</c:v>
                </c:pt>
                <c:pt idx="116">
                  <c:v>0.115</c:v>
                </c:pt>
                <c:pt idx="117">
                  <c:v>0.11600000000000001</c:v>
                </c:pt>
                <c:pt idx="118">
                  <c:v>0.11700000000000001</c:v>
                </c:pt>
                <c:pt idx="119">
                  <c:v>0.11799999999999999</c:v>
                </c:pt>
                <c:pt idx="120">
                  <c:v>0.11899999999999999</c:v>
                </c:pt>
                <c:pt idx="121">
                  <c:v>0.12</c:v>
                </c:pt>
                <c:pt idx="122">
                  <c:v>0.121</c:v>
                </c:pt>
                <c:pt idx="123">
                  <c:v>0.122</c:v>
                </c:pt>
                <c:pt idx="124">
                  <c:v>0.123</c:v>
                </c:pt>
                <c:pt idx="125">
                  <c:v>0.124</c:v>
                </c:pt>
                <c:pt idx="126">
                  <c:v>0.125</c:v>
                </c:pt>
                <c:pt idx="127">
                  <c:v>0.126</c:v>
                </c:pt>
                <c:pt idx="128">
                  <c:v>0.127</c:v>
                </c:pt>
                <c:pt idx="129">
                  <c:v>0.128</c:v>
                </c:pt>
                <c:pt idx="130">
                  <c:v>0.129</c:v>
                </c:pt>
                <c:pt idx="131">
                  <c:v>0.13</c:v>
                </c:pt>
                <c:pt idx="132">
                  <c:v>0.13100000000000001</c:v>
                </c:pt>
                <c:pt idx="133">
                  <c:v>0.13200000000000001</c:v>
                </c:pt>
                <c:pt idx="134">
                  <c:v>0.13300000000000001</c:v>
                </c:pt>
                <c:pt idx="135">
                  <c:v>0.13400000000000001</c:v>
                </c:pt>
                <c:pt idx="136">
                  <c:v>0.13500000000000001</c:v>
                </c:pt>
                <c:pt idx="137">
                  <c:v>0.13600000000000001</c:v>
                </c:pt>
                <c:pt idx="138">
                  <c:v>0.13700000000000001</c:v>
                </c:pt>
                <c:pt idx="139">
                  <c:v>0.13800000000000001</c:v>
                </c:pt>
                <c:pt idx="140">
                  <c:v>0.13900000000000001</c:v>
                </c:pt>
                <c:pt idx="141">
                  <c:v>0.14000000000000001</c:v>
                </c:pt>
                <c:pt idx="142">
                  <c:v>0.14099999999999999</c:v>
                </c:pt>
                <c:pt idx="143">
                  <c:v>0.14199999999999999</c:v>
                </c:pt>
                <c:pt idx="144">
                  <c:v>0.14299999999999999</c:v>
                </c:pt>
                <c:pt idx="145">
                  <c:v>0.14399999999999999</c:v>
                </c:pt>
                <c:pt idx="146">
                  <c:v>0.14499999999999999</c:v>
                </c:pt>
                <c:pt idx="147">
                  <c:v>0.14599999999999999</c:v>
                </c:pt>
                <c:pt idx="148">
                  <c:v>0.14699999999999999</c:v>
                </c:pt>
                <c:pt idx="149">
                  <c:v>0.14799999999999999</c:v>
                </c:pt>
                <c:pt idx="150">
                  <c:v>0.14910000000000001</c:v>
                </c:pt>
                <c:pt idx="151">
                  <c:v>0.15010000000000001</c:v>
                </c:pt>
                <c:pt idx="152">
                  <c:v>0.15110000000000001</c:v>
                </c:pt>
                <c:pt idx="153">
                  <c:v>0.15210000000000001</c:v>
                </c:pt>
                <c:pt idx="154">
                  <c:v>0.15310000000000001</c:v>
                </c:pt>
                <c:pt idx="155">
                  <c:v>0.15409999999999999</c:v>
                </c:pt>
                <c:pt idx="156">
                  <c:v>0.15509999999999999</c:v>
                </c:pt>
                <c:pt idx="157">
                  <c:v>0.15609999999999999</c:v>
                </c:pt>
                <c:pt idx="158">
                  <c:v>0.15709999999999999</c:v>
                </c:pt>
                <c:pt idx="159">
                  <c:v>0.15809999999999999</c:v>
                </c:pt>
                <c:pt idx="160">
                  <c:v>0.15909999999999999</c:v>
                </c:pt>
                <c:pt idx="161">
                  <c:v>0.16009999999999999</c:v>
                </c:pt>
                <c:pt idx="162">
                  <c:v>0.16109999999999999</c:v>
                </c:pt>
                <c:pt idx="163">
                  <c:v>0.16209999999999999</c:v>
                </c:pt>
                <c:pt idx="164">
                  <c:v>0.16309999999999999</c:v>
                </c:pt>
                <c:pt idx="165">
                  <c:v>0.1641</c:v>
                </c:pt>
                <c:pt idx="166">
                  <c:v>0.1651</c:v>
                </c:pt>
                <c:pt idx="167">
                  <c:v>0.1661</c:v>
                </c:pt>
                <c:pt idx="168">
                  <c:v>0.1671</c:v>
                </c:pt>
                <c:pt idx="169">
                  <c:v>0.1681</c:v>
                </c:pt>
                <c:pt idx="170">
                  <c:v>0.1691</c:v>
                </c:pt>
                <c:pt idx="171">
                  <c:v>0.1701</c:v>
                </c:pt>
                <c:pt idx="172">
                  <c:v>0.1711</c:v>
                </c:pt>
                <c:pt idx="173">
                  <c:v>0.1721</c:v>
                </c:pt>
                <c:pt idx="174">
                  <c:v>0.1731</c:v>
                </c:pt>
                <c:pt idx="175">
                  <c:v>0.1741</c:v>
                </c:pt>
                <c:pt idx="176">
                  <c:v>0.17510000000000001</c:v>
                </c:pt>
                <c:pt idx="177">
                  <c:v>0.17610000000000001</c:v>
                </c:pt>
                <c:pt idx="178">
                  <c:v>0.17710000000000001</c:v>
                </c:pt>
                <c:pt idx="179">
                  <c:v>0.17810000000000001</c:v>
                </c:pt>
                <c:pt idx="180">
                  <c:v>0.17910000000000001</c:v>
                </c:pt>
                <c:pt idx="181">
                  <c:v>0.18010000000000001</c:v>
                </c:pt>
                <c:pt idx="182">
                  <c:v>0.18110000000000001</c:v>
                </c:pt>
                <c:pt idx="183">
                  <c:v>0.18210000000000001</c:v>
                </c:pt>
                <c:pt idx="184">
                  <c:v>0.18310000000000001</c:v>
                </c:pt>
                <c:pt idx="185">
                  <c:v>0.18410000000000001</c:v>
                </c:pt>
                <c:pt idx="186">
                  <c:v>0.18509999999999999</c:v>
                </c:pt>
                <c:pt idx="187">
                  <c:v>0.18609999999999999</c:v>
                </c:pt>
                <c:pt idx="188">
                  <c:v>0.18709999999999999</c:v>
                </c:pt>
                <c:pt idx="189">
                  <c:v>0.18809999999999999</c:v>
                </c:pt>
                <c:pt idx="190">
                  <c:v>0.18909999999999999</c:v>
                </c:pt>
                <c:pt idx="191">
                  <c:v>0.19009999999999999</c:v>
                </c:pt>
                <c:pt idx="192">
                  <c:v>0.19109999999999999</c:v>
                </c:pt>
                <c:pt idx="193">
                  <c:v>0.19209999999999999</c:v>
                </c:pt>
                <c:pt idx="194">
                  <c:v>0.19309999999999999</c:v>
                </c:pt>
                <c:pt idx="195">
                  <c:v>0.19409999999999999</c:v>
                </c:pt>
                <c:pt idx="196">
                  <c:v>0.1951</c:v>
                </c:pt>
                <c:pt idx="197">
                  <c:v>0.1961</c:v>
                </c:pt>
                <c:pt idx="198">
                  <c:v>0.1971</c:v>
                </c:pt>
                <c:pt idx="199">
                  <c:v>0.1981</c:v>
                </c:pt>
                <c:pt idx="200">
                  <c:v>0.1991</c:v>
                </c:pt>
                <c:pt idx="201">
                  <c:v>0.2001</c:v>
                </c:pt>
                <c:pt idx="202">
                  <c:v>0.2011</c:v>
                </c:pt>
                <c:pt idx="203">
                  <c:v>0.2021</c:v>
                </c:pt>
                <c:pt idx="204">
                  <c:v>0.2031</c:v>
                </c:pt>
                <c:pt idx="205">
                  <c:v>0.2041</c:v>
                </c:pt>
                <c:pt idx="206">
                  <c:v>0.2051</c:v>
                </c:pt>
                <c:pt idx="207">
                  <c:v>0.20610000000000001</c:v>
                </c:pt>
                <c:pt idx="208">
                  <c:v>0.20710000000000001</c:v>
                </c:pt>
                <c:pt idx="209">
                  <c:v>0.20810000000000001</c:v>
                </c:pt>
                <c:pt idx="210">
                  <c:v>0.20910000000000001</c:v>
                </c:pt>
                <c:pt idx="211">
                  <c:v>0.21010000000000001</c:v>
                </c:pt>
                <c:pt idx="212">
                  <c:v>0.21110000000000001</c:v>
                </c:pt>
                <c:pt idx="213">
                  <c:v>0.21210000000000001</c:v>
                </c:pt>
                <c:pt idx="214">
                  <c:v>0.21310000000000001</c:v>
                </c:pt>
                <c:pt idx="215">
                  <c:v>0.21410000000000001</c:v>
                </c:pt>
                <c:pt idx="216">
                  <c:v>0.21510000000000001</c:v>
                </c:pt>
                <c:pt idx="217">
                  <c:v>0.21609999999999999</c:v>
                </c:pt>
                <c:pt idx="218">
                  <c:v>0.21709999999999999</c:v>
                </c:pt>
                <c:pt idx="219">
                  <c:v>0.21809999999999999</c:v>
                </c:pt>
                <c:pt idx="220">
                  <c:v>0.21909999999999999</c:v>
                </c:pt>
                <c:pt idx="221">
                  <c:v>0.22009999999999999</c:v>
                </c:pt>
                <c:pt idx="222">
                  <c:v>0.22109999999999999</c:v>
                </c:pt>
                <c:pt idx="223">
                  <c:v>0.22209999999999999</c:v>
                </c:pt>
                <c:pt idx="224">
                  <c:v>0.22309999999999999</c:v>
                </c:pt>
                <c:pt idx="225">
                  <c:v>0.22409999999999999</c:v>
                </c:pt>
                <c:pt idx="226">
                  <c:v>0.22509999999999999</c:v>
                </c:pt>
                <c:pt idx="227">
                  <c:v>0.2261</c:v>
                </c:pt>
                <c:pt idx="228">
                  <c:v>0.2271</c:v>
                </c:pt>
                <c:pt idx="229">
                  <c:v>0.2281</c:v>
                </c:pt>
                <c:pt idx="230">
                  <c:v>0.2291</c:v>
                </c:pt>
                <c:pt idx="231">
                  <c:v>0.2301</c:v>
                </c:pt>
                <c:pt idx="232">
                  <c:v>0.2311</c:v>
                </c:pt>
                <c:pt idx="233">
                  <c:v>0.2321</c:v>
                </c:pt>
                <c:pt idx="234">
                  <c:v>0.2331</c:v>
                </c:pt>
                <c:pt idx="235">
                  <c:v>0.2341</c:v>
                </c:pt>
                <c:pt idx="236">
                  <c:v>0.2351</c:v>
                </c:pt>
                <c:pt idx="237">
                  <c:v>0.2361</c:v>
                </c:pt>
                <c:pt idx="238">
                  <c:v>0.23710000000000001</c:v>
                </c:pt>
                <c:pt idx="239">
                  <c:v>0.23810000000000001</c:v>
                </c:pt>
                <c:pt idx="240">
                  <c:v>0.23910000000000001</c:v>
                </c:pt>
                <c:pt idx="241">
                  <c:v>0.24010000000000001</c:v>
                </c:pt>
                <c:pt idx="242">
                  <c:v>0.24110000000000001</c:v>
                </c:pt>
                <c:pt idx="243">
                  <c:v>0.24210000000000001</c:v>
                </c:pt>
                <c:pt idx="244">
                  <c:v>0.24310000000000001</c:v>
                </c:pt>
                <c:pt idx="245">
                  <c:v>0.24410000000000001</c:v>
                </c:pt>
                <c:pt idx="246">
                  <c:v>0.24510000000000001</c:v>
                </c:pt>
                <c:pt idx="247">
                  <c:v>0.24610000000000001</c:v>
                </c:pt>
                <c:pt idx="248">
                  <c:v>0.24709999999999999</c:v>
                </c:pt>
                <c:pt idx="249">
                  <c:v>0.24809999999999999</c:v>
                </c:pt>
                <c:pt idx="250">
                  <c:v>0.24909999999999999</c:v>
                </c:pt>
                <c:pt idx="251">
                  <c:v>0.25009999999999999</c:v>
                </c:pt>
                <c:pt idx="252">
                  <c:v>0.25109999999999999</c:v>
                </c:pt>
                <c:pt idx="253">
                  <c:v>0.25209999999999999</c:v>
                </c:pt>
                <c:pt idx="254">
                  <c:v>0.25309999999999999</c:v>
                </c:pt>
                <c:pt idx="255">
                  <c:v>0.25409999999999999</c:v>
                </c:pt>
                <c:pt idx="256">
                  <c:v>0.25509999999999999</c:v>
                </c:pt>
                <c:pt idx="257">
                  <c:v>0.25609999999999999</c:v>
                </c:pt>
                <c:pt idx="258">
                  <c:v>0.2571</c:v>
                </c:pt>
                <c:pt idx="259">
                  <c:v>0.2581</c:v>
                </c:pt>
                <c:pt idx="260">
                  <c:v>0.2591</c:v>
                </c:pt>
                <c:pt idx="261">
                  <c:v>0.2601</c:v>
                </c:pt>
                <c:pt idx="262">
                  <c:v>0.2611</c:v>
                </c:pt>
                <c:pt idx="263">
                  <c:v>0.2621</c:v>
                </c:pt>
                <c:pt idx="264">
                  <c:v>0.2631</c:v>
                </c:pt>
                <c:pt idx="265">
                  <c:v>0.2641</c:v>
                </c:pt>
                <c:pt idx="266">
                  <c:v>0.2651</c:v>
                </c:pt>
                <c:pt idx="267">
                  <c:v>0.2661</c:v>
                </c:pt>
                <c:pt idx="268">
                  <c:v>0.2671</c:v>
                </c:pt>
                <c:pt idx="269">
                  <c:v>0.2681</c:v>
                </c:pt>
                <c:pt idx="270">
                  <c:v>0.26910000000000001</c:v>
                </c:pt>
                <c:pt idx="271">
                  <c:v>0.27010000000000001</c:v>
                </c:pt>
                <c:pt idx="272">
                  <c:v>0.27110000000000001</c:v>
                </c:pt>
                <c:pt idx="273">
                  <c:v>0.27210000000000001</c:v>
                </c:pt>
                <c:pt idx="274">
                  <c:v>0.27310000000000001</c:v>
                </c:pt>
                <c:pt idx="275">
                  <c:v>0.27410000000000001</c:v>
                </c:pt>
                <c:pt idx="276">
                  <c:v>0.27510000000000001</c:v>
                </c:pt>
                <c:pt idx="277">
                  <c:v>0.27610000000000001</c:v>
                </c:pt>
                <c:pt idx="278">
                  <c:v>0.27710000000000001</c:v>
                </c:pt>
                <c:pt idx="279">
                  <c:v>0.27810000000000001</c:v>
                </c:pt>
                <c:pt idx="280">
                  <c:v>0.27910000000000001</c:v>
                </c:pt>
                <c:pt idx="281">
                  <c:v>0.28010000000000002</c:v>
                </c:pt>
                <c:pt idx="282">
                  <c:v>0.28110000000000002</c:v>
                </c:pt>
                <c:pt idx="283">
                  <c:v>0.28210000000000002</c:v>
                </c:pt>
                <c:pt idx="284">
                  <c:v>0.28310000000000002</c:v>
                </c:pt>
                <c:pt idx="285">
                  <c:v>0.28410000000000002</c:v>
                </c:pt>
                <c:pt idx="286">
                  <c:v>0.28510000000000002</c:v>
                </c:pt>
                <c:pt idx="287">
                  <c:v>0.28610000000000002</c:v>
                </c:pt>
                <c:pt idx="288">
                  <c:v>0.28710000000000002</c:v>
                </c:pt>
                <c:pt idx="289">
                  <c:v>0.28810000000000002</c:v>
                </c:pt>
                <c:pt idx="290">
                  <c:v>0.28910000000000002</c:v>
                </c:pt>
                <c:pt idx="291">
                  <c:v>0.29010000000000002</c:v>
                </c:pt>
                <c:pt idx="292">
                  <c:v>0.29110000000000003</c:v>
                </c:pt>
                <c:pt idx="293">
                  <c:v>0.29210000000000003</c:v>
                </c:pt>
                <c:pt idx="294">
                  <c:v>0.29310000000000003</c:v>
                </c:pt>
                <c:pt idx="295">
                  <c:v>0.29409999999999997</c:v>
                </c:pt>
                <c:pt idx="296">
                  <c:v>0.29509999999999997</c:v>
                </c:pt>
                <c:pt idx="297">
                  <c:v>0.29609999999999997</c:v>
                </c:pt>
                <c:pt idx="298">
                  <c:v>0.29709999999999998</c:v>
                </c:pt>
                <c:pt idx="299">
                  <c:v>0.29809999999999998</c:v>
                </c:pt>
                <c:pt idx="300">
                  <c:v>0.29909999999999998</c:v>
                </c:pt>
                <c:pt idx="301">
                  <c:v>0.30009999999999998</c:v>
                </c:pt>
                <c:pt idx="302">
                  <c:v>0.30109999999999998</c:v>
                </c:pt>
                <c:pt idx="303">
                  <c:v>0.30209999999999998</c:v>
                </c:pt>
                <c:pt idx="304">
                  <c:v>0.30309999999999998</c:v>
                </c:pt>
                <c:pt idx="305">
                  <c:v>0.30409999999999998</c:v>
                </c:pt>
                <c:pt idx="306">
                  <c:v>0.30509999999999998</c:v>
                </c:pt>
                <c:pt idx="307">
                  <c:v>0.30609999999999998</c:v>
                </c:pt>
                <c:pt idx="308">
                  <c:v>0.30709999999999998</c:v>
                </c:pt>
                <c:pt idx="309">
                  <c:v>0.30809999999999998</c:v>
                </c:pt>
                <c:pt idx="310">
                  <c:v>0.30909999999999999</c:v>
                </c:pt>
                <c:pt idx="311">
                  <c:v>0.31009999999999999</c:v>
                </c:pt>
                <c:pt idx="312">
                  <c:v>0.31109999999999999</c:v>
                </c:pt>
                <c:pt idx="313">
                  <c:v>0.31209999999999999</c:v>
                </c:pt>
                <c:pt idx="314">
                  <c:v>0.31309999999999999</c:v>
                </c:pt>
                <c:pt idx="315">
                  <c:v>0.31409999999999999</c:v>
                </c:pt>
                <c:pt idx="316">
                  <c:v>0.31509999999999999</c:v>
                </c:pt>
                <c:pt idx="317">
                  <c:v>0.31609999999999999</c:v>
                </c:pt>
                <c:pt idx="318">
                  <c:v>0.31709999999999999</c:v>
                </c:pt>
                <c:pt idx="319">
                  <c:v>0.31809999999999999</c:v>
                </c:pt>
                <c:pt idx="320">
                  <c:v>0.31909999999999999</c:v>
                </c:pt>
                <c:pt idx="321">
                  <c:v>0.3201</c:v>
                </c:pt>
                <c:pt idx="322">
                  <c:v>0.3211</c:v>
                </c:pt>
                <c:pt idx="323">
                  <c:v>0.3221</c:v>
                </c:pt>
                <c:pt idx="324">
                  <c:v>0.3231</c:v>
                </c:pt>
                <c:pt idx="325">
                  <c:v>0.3241</c:v>
                </c:pt>
                <c:pt idx="326">
                  <c:v>0.3251</c:v>
                </c:pt>
                <c:pt idx="327">
                  <c:v>0.3261</c:v>
                </c:pt>
                <c:pt idx="328">
                  <c:v>0.3271</c:v>
                </c:pt>
                <c:pt idx="329">
                  <c:v>0.3281</c:v>
                </c:pt>
                <c:pt idx="330">
                  <c:v>0.3291</c:v>
                </c:pt>
                <c:pt idx="331">
                  <c:v>0.3301</c:v>
                </c:pt>
                <c:pt idx="332">
                  <c:v>0.33110000000000001</c:v>
                </c:pt>
                <c:pt idx="333">
                  <c:v>0.33210000000000001</c:v>
                </c:pt>
                <c:pt idx="334">
                  <c:v>0.33310000000000001</c:v>
                </c:pt>
                <c:pt idx="335">
                  <c:v>0.33410000000000001</c:v>
                </c:pt>
                <c:pt idx="336">
                  <c:v>0.33510000000000001</c:v>
                </c:pt>
                <c:pt idx="337">
                  <c:v>0.33610000000000001</c:v>
                </c:pt>
                <c:pt idx="338">
                  <c:v>0.33710000000000001</c:v>
                </c:pt>
                <c:pt idx="339">
                  <c:v>0.33810000000000001</c:v>
                </c:pt>
                <c:pt idx="340">
                  <c:v>0.33910000000000001</c:v>
                </c:pt>
                <c:pt idx="341">
                  <c:v>0.34010000000000001</c:v>
                </c:pt>
                <c:pt idx="342">
                  <c:v>0.34110000000000001</c:v>
                </c:pt>
                <c:pt idx="343">
                  <c:v>0.34210000000000002</c:v>
                </c:pt>
                <c:pt idx="344">
                  <c:v>0.34310000000000002</c:v>
                </c:pt>
                <c:pt idx="345">
                  <c:v>0.34410000000000002</c:v>
                </c:pt>
                <c:pt idx="346">
                  <c:v>0.34510000000000002</c:v>
                </c:pt>
                <c:pt idx="347">
                  <c:v>0.34610000000000002</c:v>
                </c:pt>
                <c:pt idx="348">
                  <c:v>0.34710000000000002</c:v>
                </c:pt>
                <c:pt idx="349">
                  <c:v>0.34810000000000002</c:v>
                </c:pt>
                <c:pt idx="350">
                  <c:v>0.34910000000000002</c:v>
                </c:pt>
                <c:pt idx="351">
                  <c:v>0.35010000000000002</c:v>
                </c:pt>
                <c:pt idx="352">
                  <c:v>0.35110000000000002</c:v>
                </c:pt>
                <c:pt idx="353">
                  <c:v>0.35210000000000002</c:v>
                </c:pt>
                <c:pt idx="354">
                  <c:v>0.35310000000000002</c:v>
                </c:pt>
                <c:pt idx="355">
                  <c:v>0.35410000000000003</c:v>
                </c:pt>
                <c:pt idx="356">
                  <c:v>0.35510000000000003</c:v>
                </c:pt>
                <c:pt idx="357">
                  <c:v>0.35610000000000003</c:v>
                </c:pt>
                <c:pt idx="358">
                  <c:v>0.35709999999999997</c:v>
                </c:pt>
                <c:pt idx="359">
                  <c:v>0.35809999999999997</c:v>
                </c:pt>
                <c:pt idx="360">
                  <c:v>0.35909999999999997</c:v>
                </c:pt>
                <c:pt idx="361">
                  <c:v>0.36009999999999998</c:v>
                </c:pt>
                <c:pt idx="362">
                  <c:v>0.36109999999999998</c:v>
                </c:pt>
                <c:pt idx="363">
                  <c:v>0.36209999999999998</c:v>
                </c:pt>
                <c:pt idx="364">
                  <c:v>0.36309999999999998</c:v>
                </c:pt>
                <c:pt idx="365">
                  <c:v>0.36409999999999998</c:v>
                </c:pt>
                <c:pt idx="366">
                  <c:v>0.36509999999999998</c:v>
                </c:pt>
                <c:pt idx="367">
                  <c:v>0.36609999999999998</c:v>
                </c:pt>
                <c:pt idx="368">
                  <c:v>0.36709999999999998</c:v>
                </c:pt>
                <c:pt idx="369">
                  <c:v>0.36809999999999998</c:v>
                </c:pt>
                <c:pt idx="370">
                  <c:v>0.36909999999999998</c:v>
                </c:pt>
                <c:pt idx="371">
                  <c:v>0.37009999999999998</c:v>
                </c:pt>
                <c:pt idx="372">
                  <c:v>0.37109999999999999</c:v>
                </c:pt>
                <c:pt idx="373">
                  <c:v>0.37209999999999999</c:v>
                </c:pt>
                <c:pt idx="374">
                  <c:v>0.37309999999999999</c:v>
                </c:pt>
                <c:pt idx="375">
                  <c:v>0.37409999999999999</c:v>
                </c:pt>
                <c:pt idx="376">
                  <c:v>0.37509999999999999</c:v>
                </c:pt>
                <c:pt idx="377">
                  <c:v>0.37609999999999999</c:v>
                </c:pt>
                <c:pt idx="378">
                  <c:v>0.37709999999999999</c:v>
                </c:pt>
                <c:pt idx="379">
                  <c:v>0.37809999999999999</c:v>
                </c:pt>
                <c:pt idx="380">
                  <c:v>0.37909999999999999</c:v>
                </c:pt>
                <c:pt idx="381">
                  <c:v>0.38009999999999999</c:v>
                </c:pt>
                <c:pt idx="382">
                  <c:v>0.38109999999999999</c:v>
                </c:pt>
                <c:pt idx="383">
                  <c:v>0.3821</c:v>
                </c:pt>
                <c:pt idx="384">
                  <c:v>0.3831</c:v>
                </c:pt>
                <c:pt idx="385">
                  <c:v>0.3841</c:v>
                </c:pt>
                <c:pt idx="386">
                  <c:v>0.3851</c:v>
                </c:pt>
                <c:pt idx="387">
                  <c:v>0.3861</c:v>
                </c:pt>
                <c:pt idx="388">
                  <c:v>0.3871</c:v>
                </c:pt>
                <c:pt idx="389">
                  <c:v>0.3881</c:v>
                </c:pt>
                <c:pt idx="390">
                  <c:v>0.3891</c:v>
                </c:pt>
                <c:pt idx="391">
                  <c:v>0.3901</c:v>
                </c:pt>
                <c:pt idx="392">
                  <c:v>0.3911</c:v>
                </c:pt>
                <c:pt idx="393">
                  <c:v>0.3921</c:v>
                </c:pt>
                <c:pt idx="394">
                  <c:v>0.3931</c:v>
                </c:pt>
                <c:pt idx="395">
                  <c:v>0.39410000000000001</c:v>
                </c:pt>
                <c:pt idx="396">
                  <c:v>0.39510000000000001</c:v>
                </c:pt>
                <c:pt idx="397">
                  <c:v>0.39610000000000001</c:v>
                </c:pt>
                <c:pt idx="398">
                  <c:v>0.39710000000000001</c:v>
                </c:pt>
                <c:pt idx="399">
                  <c:v>0.39810000000000001</c:v>
                </c:pt>
                <c:pt idx="400">
                  <c:v>0.39910000000000001</c:v>
                </c:pt>
                <c:pt idx="401">
                  <c:v>0.40010000000000001</c:v>
                </c:pt>
                <c:pt idx="402">
                  <c:v>0.40110000000000001</c:v>
                </c:pt>
                <c:pt idx="403">
                  <c:v>0.40210000000000001</c:v>
                </c:pt>
                <c:pt idx="404">
                  <c:v>0.40310000000000001</c:v>
                </c:pt>
                <c:pt idx="405">
                  <c:v>0.40410000000000001</c:v>
                </c:pt>
              </c:numCache>
            </c:numRef>
          </c:xVal>
          <c:yVal>
            <c:numRef>
              <c:f>Plan1!$I$2:$I$407</c:f>
              <c:numCache>
                <c:formatCode>General</c:formatCode>
                <c:ptCount val="406"/>
                <c:pt idx="0">
                  <c:v>0.98919504999999996</c:v>
                </c:pt>
                <c:pt idx="1">
                  <c:v>0.88739754800000004</c:v>
                </c:pt>
                <c:pt idx="2">
                  <c:v>0.796136913</c:v>
                </c:pt>
                <c:pt idx="3">
                  <c:v>0.70662203800000001</c:v>
                </c:pt>
                <c:pt idx="4">
                  <c:v>0.63407313499999995</c:v>
                </c:pt>
                <c:pt idx="5">
                  <c:v>0.57522247199999998</c:v>
                </c:pt>
                <c:pt idx="6">
                  <c:v>0.516274491</c:v>
                </c:pt>
                <c:pt idx="7">
                  <c:v>0.46342810400000001</c:v>
                </c:pt>
                <c:pt idx="8">
                  <c:v>0.416051748</c:v>
                </c:pt>
                <c:pt idx="9">
                  <c:v>0.37357922799999999</c:v>
                </c:pt>
                <c:pt idx="10">
                  <c:v>0.369581671</c:v>
                </c:pt>
                <c:pt idx="11">
                  <c:v>0.33191918199999998</c:v>
                </c:pt>
                <c:pt idx="12">
                  <c:v>0.29815506600000002</c:v>
                </c:pt>
                <c:pt idx="13">
                  <c:v>0.26788581</c:v>
                </c:pt>
                <c:pt idx="14">
                  <c:v>0.240749667</c:v>
                </c:pt>
                <c:pt idx="15">
                  <c:v>0.21642233599999999</c:v>
                </c:pt>
                <c:pt idx="16">
                  <c:v>0.19461308099999999</c:v>
                </c:pt>
                <c:pt idx="17">
                  <c:v>0.17506126</c:v>
                </c:pt>
                <c:pt idx="18">
                  <c:v>0.15753321200000001</c:v>
                </c:pt>
                <c:pt idx="19">
                  <c:v>0.14181945900000001</c:v>
                </c:pt>
                <c:pt idx="20">
                  <c:v>0.12773220699999999</c:v>
                </c:pt>
                <c:pt idx="21">
                  <c:v>0.1151031</c:v>
                </c:pt>
                <c:pt idx="22">
                  <c:v>0.103781208</c:v>
                </c:pt>
                <c:pt idx="23">
                  <c:v>9.3631223999999999E-2</c:v>
                </c:pt>
                <c:pt idx="24">
                  <c:v>8.4531844999999994E-2</c:v>
                </c:pt>
                <c:pt idx="25">
                  <c:v>7.6374326000000006E-2</c:v>
                </c:pt>
                <c:pt idx="26">
                  <c:v>6.9061176000000002E-2</c:v>
                </c:pt>
                <c:pt idx="27">
                  <c:v>6.2504997000000007E-2</c:v>
                </c:pt>
                <c:pt idx="28">
                  <c:v>5.6627434999999997E-2</c:v>
                </c:pt>
                <c:pt idx="29">
                  <c:v>5.1358249000000002E-2</c:v>
                </c:pt>
                <c:pt idx="30">
                  <c:v>4.6634465999999999E-2</c:v>
                </c:pt>
                <c:pt idx="31">
                  <c:v>4.2399633999999999E-2</c:v>
                </c:pt>
                <c:pt idx="32">
                  <c:v>3.8603140000000001E-2</c:v>
                </c:pt>
                <c:pt idx="33">
                  <c:v>3.5199614999999997E-2</c:v>
                </c:pt>
                <c:pt idx="34">
                  <c:v>3.2148382000000003E-2</c:v>
                </c:pt>
                <c:pt idx="35">
                  <c:v>2.9412976E-2</c:v>
                </c:pt>
                <c:pt idx="36">
                  <c:v>2.6960708E-2</c:v>
                </c:pt>
                <c:pt idx="37">
                  <c:v>2.4971461E-2</c:v>
                </c:pt>
                <c:pt idx="38">
                  <c:v>2.2978925000000001E-2</c:v>
                </c:pt>
                <c:pt idx="39">
                  <c:v>2.1192632999999999E-2</c:v>
                </c:pt>
                <c:pt idx="40">
                  <c:v>1.9591236000000001E-2</c:v>
                </c:pt>
                <c:pt idx="41">
                  <c:v>1.8155596999999999E-2</c:v>
                </c:pt>
                <c:pt idx="42">
                  <c:v>1.6868557999999999E-2</c:v>
                </c:pt>
                <c:pt idx="43">
                  <c:v>1.5714738999999998E-2</c:v>
                </c:pt>
                <c:pt idx="44">
                  <c:v>1.4680347999999999E-2</c:v>
                </c:pt>
                <c:pt idx="45">
                  <c:v>1.3753026E-2</c:v>
                </c:pt>
                <c:pt idx="46">
                  <c:v>1.2921689E-2</c:v>
                </c:pt>
                <c:pt idx="47">
                  <c:v>1.2176401999999999E-2</c:v>
                </c:pt>
                <c:pt idx="48">
                  <c:v>1.1508259E-2</c:v>
                </c:pt>
                <c:pt idx="49">
                  <c:v>1.0909273000000001E-2</c:v>
                </c:pt>
                <c:pt idx="50">
                  <c:v>1.0372288E-2</c:v>
                </c:pt>
                <c:pt idx="51">
                  <c:v>9.8908850000000003E-3</c:v>
                </c:pt>
                <c:pt idx="52">
                  <c:v>9.4593109999999998E-3</c:v>
                </c:pt>
                <c:pt idx="53">
                  <c:v>9.0724080000000006E-3</c:v>
                </c:pt>
                <c:pt idx="54">
                  <c:v>8.7255530000000005E-3</c:v>
                </c:pt>
                <c:pt idx="55">
                  <c:v>8.5482660000000005E-3</c:v>
                </c:pt>
                <c:pt idx="56">
                  <c:v>8.4138489999999993E-3</c:v>
                </c:pt>
                <c:pt idx="57">
                  <c:v>8.2858240000000007E-3</c:v>
                </c:pt>
                <c:pt idx="58">
                  <c:v>8.1638860000000004E-3</c:v>
                </c:pt>
                <c:pt idx="59">
                  <c:v>8.0477459999999997E-3</c:v>
                </c:pt>
                <c:pt idx="60">
                  <c:v>7.9371289999999994E-3</c:v>
                </c:pt>
                <c:pt idx="61">
                  <c:v>7.8317720000000007E-3</c:v>
                </c:pt>
                <c:pt idx="62">
                  <c:v>7.7314239999999998E-3</c:v>
                </c:pt>
                <c:pt idx="63">
                  <c:v>7.6358479999999998E-3</c:v>
                </c:pt>
                <c:pt idx="64">
                  <c:v>7.5448160000000002E-3</c:v>
                </c:pt>
                <c:pt idx="65">
                  <c:v>7.4581140000000001E-3</c:v>
                </c:pt>
                <c:pt idx="66">
                  <c:v>7.3755330000000001E-3</c:v>
                </c:pt>
                <c:pt idx="67">
                  <c:v>7.2968800000000004E-3</c:v>
                </c:pt>
                <c:pt idx="68">
                  <c:v>7.2219670000000001E-3</c:v>
                </c:pt>
                <c:pt idx="69">
                  <c:v>7.1606120000000002E-3</c:v>
                </c:pt>
                <c:pt idx="70">
                  <c:v>7.1093199999999997E-3</c:v>
                </c:pt>
                <c:pt idx="71">
                  <c:v>7.0598570000000001E-3</c:v>
                </c:pt>
                <c:pt idx="72">
                  <c:v>7.0121560000000003E-3</c:v>
                </c:pt>
                <c:pt idx="73">
                  <c:v>6.9661549999999999E-3</c:v>
                </c:pt>
                <c:pt idx="74">
                  <c:v>6.9217940000000002E-3</c:v>
                </c:pt>
                <c:pt idx="75">
                  <c:v>6.8790140000000001E-3</c:v>
                </c:pt>
                <c:pt idx="76">
                  <c:v>6.8377580000000002E-3</c:v>
                </c:pt>
                <c:pt idx="77">
                  <c:v>6.7979729999999997E-3</c:v>
                </c:pt>
                <c:pt idx="78">
                  <c:v>6.7596059999999996E-3</c:v>
                </c:pt>
                <c:pt idx="79">
                  <c:v>6.7226059999999999E-3</c:v>
                </c:pt>
                <c:pt idx="80">
                  <c:v>6.6869240000000003E-3</c:v>
                </c:pt>
                <c:pt idx="81">
                  <c:v>6.652514E-3</c:v>
                </c:pt>
                <c:pt idx="82">
                  <c:v>6.619331E-3</c:v>
                </c:pt>
                <c:pt idx="83">
                  <c:v>6.5873299999999997E-3</c:v>
                </c:pt>
                <c:pt idx="84">
                  <c:v>6.55647E-3</c:v>
                </c:pt>
                <c:pt idx="85">
                  <c:v>6.5267090000000003E-3</c:v>
                </c:pt>
                <c:pt idx="86">
                  <c:v>6.4980100000000002E-3</c:v>
                </c:pt>
                <c:pt idx="87">
                  <c:v>6.470333E-3</c:v>
                </c:pt>
                <c:pt idx="88">
                  <c:v>6.4436420000000003E-3</c:v>
                </c:pt>
                <c:pt idx="89">
                  <c:v>6.417903E-3</c:v>
                </c:pt>
                <c:pt idx="90">
                  <c:v>6.3930799999999998E-3</c:v>
                </c:pt>
                <c:pt idx="91">
                  <c:v>6.3691429999999999E-3</c:v>
                </c:pt>
                <c:pt idx="92">
                  <c:v>6.3460590000000002E-3</c:v>
                </c:pt>
                <c:pt idx="93">
                  <c:v>6.3237969999999999E-3</c:v>
                </c:pt>
                <c:pt idx="94">
                  <c:v>6.3055660000000003E-3</c:v>
                </c:pt>
                <c:pt idx="95">
                  <c:v>6.2881960000000002E-3</c:v>
                </c:pt>
                <c:pt idx="96">
                  <c:v>6.2713430000000004E-3</c:v>
                </c:pt>
                <c:pt idx="97">
                  <c:v>6.254992E-3</c:v>
                </c:pt>
                <c:pt idx="98">
                  <c:v>6.2391260000000002E-3</c:v>
                </c:pt>
                <c:pt idx="99">
                  <c:v>6.223732E-3</c:v>
                </c:pt>
                <c:pt idx="100">
                  <c:v>6.2087959999999999E-3</c:v>
                </c:pt>
                <c:pt idx="101">
                  <c:v>6.1943040000000003E-3</c:v>
                </c:pt>
                <c:pt idx="102">
                  <c:v>6.1802430000000002E-3</c:v>
                </c:pt>
                <c:pt idx="103">
                  <c:v>6.1666000000000004E-3</c:v>
                </c:pt>
                <c:pt idx="104">
                  <c:v>6.1533619999999999E-3</c:v>
                </c:pt>
                <c:pt idx="105">
                  <c:v>6.1405189999999997E-3</c:v>
                </c:pt>
                <c:pt idx="106">
                  <c:v>6.1280570000000001E-3</c:v>
                </c:pt>
                <c:pt idx="107">
                  <c:v>6.1159659999999996E-3</c:v>
                </c:pt>
                <c:pt idx="108">
                  <c:v>6.1050410000000003E-3</c:v>
                </c:pt>
                <c:pt idx="109">
                  <c:v>6.095049E-3</c:v>
                </c:pt>
                <c:pt idx="110">
                  <c:v>6.0853169999999998E-3</c:v>
                </c:pt>
                <c:pt idx="111">
                  <c:v>6.0758390000000004E-3</c:v>
                </c:pt>
                <c:pt idx="112">
                  <c:v>6.0666069999999999E-3</c:v>
                </c:pt>
                <c:pt idx="113">
                  <c:v>6.057616E-3</c:v>
                </c:pt>
                <c:pt idx="114">
                  <c:v>6.0488599999999997E-3</c:v>
                </c:pt>
                <c:pt idx="115">
                  <c:v>6.0403310000000003E-3</c:v>
                </c:pt>
                <c:pt idx="116">
                  <c:v>6.0320240000000004E-3</c:v>
                </c:pt>
                <c:pt idx="117">
                  <c:v>6.0239339999999999E-3</c:v>
                </c:pt>
                <c:pt idx="118">
                  <c:v>6.0160550000000002E-3</c:v>
                </c:pt>
                <c:pt idx="119">
                  <c:v>6.0083799999999998E-3</c:v>
                </c:pt>
                <c:pt idx="120">
                  <c:v>6.0009060000000003E-3</c:v>
                </c:pt>
                <c:pt idx="121">
                  <c:v>5.9936260000000002E-3</c:v>
                </c:pt>
                <c:pt idx="122">
                  <c:v>5.9867510000000002E-3</c:v>
                </c:pt>
                <c:pt idx="123">
                  <c:v>5.9805259999999999E-3</c:v>
                </c:pt>
                <c:pt idx="124">
                  <c:v>5.9744459999999996E-3</c:v>
                </c:pt>
                <c:pt idx="125">
                  <c:v>5.9685099999999998E-3</c:v>
                </c:pt>
                <c:pt idx="126">
                  <c:v>5.9627120000000002E-3</c:v>
                </c:pt>
                <c:pt idx="127">
                  <c:v>5.9570509999999997E-3</c:v>
                </c:pt>
                <c:pt idx="128">
                  <c:v>5.9515219999999999E-3</c:v>
                </c:pt>
                <c:pt idx="129">
                  <c:v>5.9461230000000002E-3</c:v>
                </c:pt>
                <c:pt idx="130">
                  <c:v>5.9408509999999996E-3</c:v>
                </c:pt>
                <c:pt idx="131">
                  <c:v>5.9357020000000002E-3</c:v>
                </c:pt>
                <c:pt idx="132">
                  <c:v>5.9306749999999998E-3</c:v>
                </c:pt>
                <c:pt idx="133">
                  <c:v>5.9257650000000004E-3</c:v>
                </c:pt>
                <c:pt idx="134">
                  <c:v>5.9209700000000002E-3</c:v>
                </c:pt>
                <c:pt idx="135">
                  <c:v>5.9162879999999996E-3</c:v>
                </c:pt>
                <c:pt idx="136">
                  <c:v>5.9117470000000002E-3</c:v>
                </c:pt>
                <c:pt idx="137">
                  <c:v>5.9076420000000003E-3</c:v>
                </c:pt>
                <c:pt idx="138">
                  <c:v>5.9036339999999996E-3</c:v>
                </c:pt>
                <c:pt idx="139">
                  <c:v>5.8997119999999997E-3</c:v>
                </c:pt>
                <c:pt idx="140">
                  <c:v>5.8958739999999997E-3</c:v>
                </c:pt>
                <c:pt idx="141">
                  <c:v>5.8921190000000003E-3</c:v>
                </c:pt>
                <c:pt idx="142">
                  <c:v>5.888445E-3</c:v>
                </c:pt>
                <c:pt idx="143">
                  <c:v>5.8848499999999996E-3</c:v>
                </c:pt>
                <c:pt idx="144">
                  <c:v>5.8813329999999999E-3</c:v>
                </c:pt>
                <c:pt idx="145">
                  <c:v>5.8778909999999997E-3</c:v>
                </c:pt>
                <c:pt idx="146">
                  <c:v>5.8745230000000004E-3</c:v>
                </c:pt>
                <c:pt idx="147">
                  <c:v>5.8713580000000001E-3</c:v>
                </c:pt>
                <c:pt idx="148">
                  <c:v>5.8683590000000001E-3</c:v>
                </c:pt>
                <c:pt idx="149">
                  <c:v>5.865421E-3</c:v>
                </c:pt>
                <c:pt idx="150">
                  <c:v>5.8622609999999997E-3</c:v>
                </c:pt>
                <c:pt idx="151">
                  <c:v>5.8596029999999997E-3</c:v>
                </c:pt>
                <c:pt idx="152">
                  <c:v>5.8570109999999996E-3</c:v>
                </c:pt>
                <c:pt idx="153">
                  <c:v>5.8544670000000004E-3</c:v>
                </c:pt>
                <c:pt idx="154">
                  <c:v>5.8519720000000004E-3</c:v>
                </c:pt>
                <c:pt idx="155">
                  <c:v>5.8495229999999997E-3</c:v>
                </c:pt>
                <c:pt idx="156">
                  <c:v>5.8471199999999999E-3</c:v>
                </c:pt>
                <c:pt idx="157">
                  <c:v>5.8447619999999999E-3</c:v>
                </c:pt>
                <c:pt idx="158">
                  <c:v>5.8424480000000001E-3</c:v>
                </c:pt>
                <c:pt idx="159">
                  <c:v>5.8401779999999997E-3</c:v>
                </c:pt>
                <c:pt idx="160">
                  <c:v>5.8379510000000001E-3</c:v>
                </c:pt>
                <c:pt idx="161">
                  <c:v>5.8358129999999996E-3</c:v>
                </c:pt>
                <c:pt idx="162">
                  <c:v>5.8337859999999997E-3</c:v>
                </c:pt>
                <c:pt idx="163">
                  <c:v>5.8317940000000004E-3</c:v>
                </c:pt>
                <c:pt idx="164">
                  <c:v>5.8298380000000004E-3</c:v>
                </c:pt>
                <c:pt idx="165">
                  <c:v>5.8279170000000002E-3</c:v>
                </c:pt>
                <c:pt idx="166">
                  <c:v>5.8260289999999999E-3</c:v>
                </c:pt>
                <c:pt idx="167">
                  <c:v>5.824175E-3</c:v>
                </c:pt>
                <c:pt idx="168">
                  <c:v>5.8223540000000001E-3</c:v>
                </c:pt>
                <c:pt idx="169">
                  <c:v>5.8205649999999998E-3</c:v>
                </c:pt>
                <c:pt idx="170">
                  <c:v>5.818808E-3</c:v>
                </c:pt>
                <c:pt idx="171">
                  <c:v>5.8170820000000003E-3</c:v>
                </c:pt>
                <c:pt idx="172">
                  <c:v>5.8153859999999996E-3</c:v>
                </c:pt>
                <c:pt idx="173">
                  <c:v>5.813721E-3</c:v>
                </c:pt>
                <c:pt idx="174">
                  <c:v>5.8120849999999998E-3</c:v>
                </c:pt>
                <c:pt idx="175">
                  <c:v>5.8104929999999999E-3</c:v>
                </c:pt>
                <c:pt idx="176">
                  <c:v>5.8089919999999998E-3</c:v>
                </c:pt>
                <c:pt idx="177">
                  <c:v>5.8075169999999999E-3</c:v>
                </c:pt>
                <c:pt idx="178">
                  <c:v>5.8060669999999998E-3</c:v>
                </c:pt>
                <c:pt idx="179">
                  <c:v>5.8046410000000001E-3</c:v>
                </c:pt>
                <c:pt idx="180">
                  <c:v>5.8032400000000003E-3</c:v>
                </c:pt>
                <c:pt idx="181">
                  <c:v>5.8018619999999996E-3</c:v>
                </c:pt>
                <c:pt idx="182">
                  <c:v>5.8005069999999999E-3</c:v>
                </c:pt>
                <c:pt idx="183">
                  <c:v>5.7991739999999998E-3</c:v>
                </c:pt>
                <c:pt idx="184">
                  <c:v>5.7978650000000001E-3</c:v>
                </c:pt>
                <c:pt idx="185">
                  <c:v>5.7965769999999998E-3</c:v>
                </c:pt>
                <c:pt idx="186">
                  <c:v>5.7953550000000003E-3</c:v>
                </c:pt>
                <c:pt idx="187">
                  <c:v>5.7941650000000004E-3</c:v>
                </c:pt>
                <c:pt idx="188">
                  <c:v>5.7929949999999996E-3</c:v>
                </c:pt>
                <c:pt idx="189">
                  <c:v>5.7918459999999998E-3</c:v>
                </c:pt>
                <c:pt idx="190">
                  <c:v>5.7907540000000004E-3</c:v>
                </c:pt>
                <c:pt idx="191">
                  <c:v>5.7896850000000001E-3</c:v>
                </c:pt>
                <c:pt idx="192">
                  <c:v>5.7886329999999996E-3</c:v>
                </c:pt>
                <c:pt idx="193">
                  <c:v>5.7875959999999999E-3</c:v>
                </c:pt>
                <c:pt idx="194">
                  <c:v>5.7865759999999999E-3</c:v>
                </c:pt>
                <c:pt idx="195">
                  <c:v>5.7855709999999998E-3</c:v>
                </c:pt>
                <c:pt idx="196">
                  <c:v>5.7845819999999999E-3</c:v>
                </c:pt>
                <c:pt idx="197">
                  <c:v>5.7836090000000003E-3</c:v>
                </c:pt>
                <c:pt idx="198">
                  <c:v>5.7826500000000003E-3</c:v>
                </c:pt>
                <c:pt idx="199">
                  <c:v>5.7817060000000002E-3</c:v>
                </c:pt>
                <c:pt idx="200">
                  <c:v>5.7807910000000004E-3</c:v>
                </c:pt>
                <c:pt idx="201">
                  <c:v>5.7799100000000001E-3</c:v>
                </c:pt>
                <c:pt idx="202">
                  <c:v>5.7790430000000002E-3</c:v>
                </c:pt>
                <c:pt idx="203">
                  <c:v>5.7781890000000004E-3</c:v>
                </c:pt>
                <c:pt idx="204">
                  <c:v>5.7773659999999999E-3</c:v>
                </c:pt>
                <c:pt idx="205">
                  <c:v>5.7765660000000003E-3</c:v>
                </c:pt>
                <c:pt idx="206">
                  <c:v>5.7757770000000002E-3</c:v>
                </c:pt>
                <c:pt idx="207">
                  <c:v>5.7749999999999998E-3</c:v>
                </c:pt>
                <c:pt idx="208">
                  <c:v>5.7742339999999996E-3</c:v>
                </c:pt>
                <c:pt idx="209">
                  <c:v>5.7734780000000003E-3</c:v>
                </c:pt>
                <c:pt idx="210">
                  <c:v>5.7727339999999999E-3</c:v>
                </c:pt>
                <c:pt idx="211">
                  <c:v>5.7720000000000002E-3</c:v>
                </c:pt>
                <c:pt idx="212">
                  <c:v>5.7712759999999997E-3</c:v>
                </c:pt>
                <c:pt idx="213">
                  <c:v>5.7705630000000003E-3</c:v>
                </c:pt>
                <c:pt idx="214">
                  <c:v>5.7698649999999999E-3</c:v>
                </c:pt>
                <c:pt idx="215">
                  <c:v>5.7691940000000001E-3</c:v>
                </c:pt>
                <c:pt idx="216">
                  <c:v>5.7685339999999996E-3</c:v>
                </c:pt>
                <c:pt idx="217">
                  <c:v>5.7678820000000002E-3</c:v>
                </c:pt>
                <c:pt idx="218">
                  <c:v>5.767248E-3</c:v>
                </c:pt>
                <c:pt idx="219">
                  <c:v>5.7666339999999996E-3</c:v>
                </c:pt>
                <c:pt idx="220">
                  <c:v>5.7660280000000003E-3</c:v>
                </c:pt>
                <c:pt idx="221">
                  <c:v>5.7654300000000002E-3</c:v>
                </c:pt>
                <c:pt idx="222">
                  <c:v>5.7648400000000002E-3</c:v>
                </c:pt>
                <c:pt idx="223">
                  <c:v>5.7642589999999999E-3</c:v>
                </c:pt>
                <c:pt idx="224">
                  <c:v>5.7636850000000002E-3</c:v>
                </c:pt>
                <c:pt idx="225">
                  <c:v>5.7631180000000002E-3</c:v>
                </c:pt>
                <c:pt idx="226">
                  <c:v>5.7625599999999999E-3</c:v>
                </c:pt>
                <c:pt idx="227">
                  <c:v>5.7620079999999999E-3</c:v>
                </c:pt>
                <c:pt idx="228">
                  <c:v>5.7614650000000003E-3</c:v>
                </c:pt>
                <c:pt idx="229">
                  <c:v>5.7609419999999998E-3</c:v>
                </c:pt>
                <c:pt idx="230">
                  <c:v>5.7604279999999997E-3</c:v>
                </c:pt>
                <c:pt idx="231">
                  <c:v>5.7599210000000003E-3</c:v>
                </c:pt>
                <c:pt idx="232">
                  <c:v>5.7594229999999996E-3</c:v>
                </c:pt>
                <c:pt idx="233">
                  <c:v>5.7589410000000001E-3</c:v>
                </c:pt>
                <c:pt idx="234">
                  <c:v>5.7584669999999998E-3</c:v>
                </c:pt>
                <c:pt idx="235">
                  <c:v>5.7579980000000003E-3</c:v>
                </c:pt>
                <c:pt idx="236">
                  <c:v>5.7575359999999997E-3</c:v>
                </c:pt>
                <c:pt idx="237">
                  <c:v>5.757079E-3</c:v>
                </c:pt>
                <c:pt idx="238">
                  <c:v>5.7566279999999997E-3</c:v>
                </c:pt>
                <c:pt idx="239">
                  <c:v>5.7561879999999998E-3</c:v>
                </c:pt>
                <c:pt idx="240">
                  <c:v>5.7557600000000004E-3</c:v>
                </c:pt>
                <c:pt idx="241">
                  <c:v>5.7553370000000001E-3</c:v>
                </c:pt>
                <c:pt idx="242">
                  <c:v>5.7549189999999998E-3</c:v>
                </c:pt>
                <c:pt idx="243">
                  <c:v>5.7545119999999998E-3</c:v>
                </c:pt>
                <c:pt idx="244">
                  <c:v>5.7541149999999998E-3</c:v>
                </c:pt>
                <c:pt idx="245">
                  <c:v>5.7537220000000002E-3</c:v>
                </c:pt>
                <c:pt idx="246">
                  <c:v>5.7533339999999997E-3</c:v>
                </c:pt>
                <c:pt idx="247">
                  <c:v>5.7529510000000001E-3</c:v>
                </c:pt>
                <c:pt idx="248">
                  <c:v>5.7525720000000001E-3</c:v>
                </c:pt>
                <c:pt idx="249">
                  <c:v>5.752198E-3</c:v>
                </c:pt>
                <c:pt idx="250">
                  <c:v>5.7518279999999996E-3</c:v>
                </c:pt>
                <c:pt idx="251">
                  <c:v>5.7514630000000001E-3</c:v>
                </c:pt>
                <c:pt idx="252">
                  <c:v>5.7511020000000001E-3</c:v>
                </c:pt>
                <c:pt idx="253">
                  <c:v>5.7507469999999996E-3</c:v>
                </c:pt>
                <c:pt idx="254">
                  <c:v>5.7504030000000003E-3</c:v>
                </c:pt>
                <c:pt idx="255">
                  <c:v>5.7500629999999997E-3</c:v>
                </c:pt>
                <c:pt idx="256">
                  <c:v>5.7497269999999996E-3</c:v>
                </c:pt>
                <c:pt idx="257">
                  <c:v>5.7493989999999997E-3</c:v>
                </c:pt>
                <c:pt idx="258">
                  <c:v>5.7490780000000003E-3</c:v>
                </c:pt>
                <c:pt idx="259">
                  <c:v>5.7487609999999998E-3</c:v>
                </c:pt>
                <c:pt idx="260">
                  <c:v>5.7484470000000003E-3</c:v>
                </c:pt>
                <c:pt idx="261">
                  <c:v>5.7481379999999999E-3</c:v>
                </c:pt>
                <c:pt idx="262">
                  <c:v>5.7478310000000001E-3</c:v>
                </c:pt>
                <c:pt idx="263">
                  <c:v>5.7475290000000004E-3</c:v>
                </c:pt>
                <c:pt idx="264">
                  <c:v>5.7472299999999999E-3</c:v>
                </c:pt>
                <c:pt idx="265">
                  <c:v>5.7469340000000004E-3</c:v>
                </c:pt>
                <c:pt idx="266">
                  <c:v>5.7466410000000002E-3</c:v>
                </c:pt>
                <c:pt idx="267">
                  <c:v>5.7463519999999997E-3</c:v>
                </c:pt>
                <c:pt idx="268">
                  <c:v>5.7460719999999996E-3</c:v>
                </c:pt>
                <c:pt idx="269">
                  <c:v>5.7457960000000001E-3</c:v>
                </c:pt>
                <c:pt idx="270">
                  <c:v>5.7455220000000003E-3</c:v>
                </c:pt>
                <c:pt idx="271">
                  <c:v>5.7452529999999996E-3</c:v>
                </c:pt>
                <c:pt idx="272">
                  <c:v>5.7449909999999996E-3</c:v>
                </c:pt>
                <c:pt idx="273">
                  <c:v>5.7447319999999998E-3</c:v>
                </c:pt>
                <c:pt idx="274">
                  <c:v>5.7444760000000001E-3</c:v>
                </c:pt>
                <c:pt idx="275">
                  <c:v>5.7442229999999997E-3</c:v>
                </c:pt>
                <c:pt idx="276">
                  <c:v>5.7439730000000003E-3</c:v>
                </c:pt>
                <c:pt idx="277">
                  <c:v>5.7437249999999999E-3</c:v>
                </c:pt>
                <c:pt idx="278">
                  <c:v>5.7434829999999997E-3</c:v>
                </c:pt>
                <c:pt idx="279">
                  <c:v>5.7432450000000001E-3</c:v>
                </c:pt>
                <c:pt idx="280">
                  <c:v>5.7430099999999998E-3</c:v>
                </c:pt>
                <c:pt idx="281">
                  <c:v>5.7427779999999996E-3</c:v>
                </c:pt>
                <c:pt idx="282">
                  <c:v>5.7425510000000003E-3</c:v>
                </c:pt>
                <c:pt idx="283">
                  <c:v>5.7423279999999997E-3</c:v>
                </c:pt>
                <c:pt idx="284">
                  <c:v>5.7421069999999998E-3</c:v>
                </c:pt>
                <c:pt idx="285">
                  <c:v>5.741889E-3</c:v>
                </c:pt>
                <c:pt idx="286">
                  <c:v>5.7416760000000002E-3</c:v>
                </c:pt>
                <c:pt idx="287">
                  <c:v>5.7414659999999998E-3</c:v>
                </c:pt>
                <c:pt idx="288">
                  <c:v>5.741258E-3</c:v>
                </c:pt>
                <c:pt idx="289">
                  <c:v>5.7410530000000003E-3</c:v>
                </c:pt>
                <c:pt idx="290">
                  <c:v>5.7408490000000001E-3</c:v>
                </c:pt>
                <c:pt idx="291">
                  <c:v>5.7406480000000001E-3</c:v>
                </c:pt>
                <c:pt idx="292">
                  <c:v>5.7404500000000002E-3</c:v>
                </c:pt>
                <c:pt idx="293">
                  <c:v>5.740256E-3</c:v>
                </c:pt>
                <c:pt idx="294">
                  <c:v>5.7400639999999996E-3</c:v>
                </c:pt>
                <c:pt idx="295">
                  <c:v>5.7398739999999998E-3</c:v>
                </c:pt>
                <c:pt idx="296">
                  <c:v>5.7396879999999997E-3</c:v>
                </c:pt>
                <c:pt idx="297">
                  <c:v>5.7395049999999998E-3</c:v>
                </c:pt>
                <c:pt idx="298">
                  <c:v>5.7393239999999996E-3</c:v>
                </c:pt>
                <c:pt idx="299">
                  <c:v>5.7391450000000002E-3</c:v>
                </c:pt>
                <c:pt idx="300">
                  <c:v>5.738969E-3</c:v>
                </c:pt>
                <c:pt idx="301">
                  <c:v>5.7387970000000003E-3</c:v>
                </c:pt>
                <c:pt idx="302">
                  <c:v>5.7386260000000001E-3</c:v>
                </c:pt>
                <c:pt idx="303">
                  <c:v>5.7384569999999998E-3</c:v>
                </c:pt>
                <c:pt idx="304">
                  <c:v>5.7382889999999997E-3</c:v>
                </c:pt>
                <c:pt idx="305">
                  <c:v>5.7381230000000004E-3</c:v>
                </c:pt>
                <c:pt idx="306">
                  <c:v>5.7379589999999999E-3</c:v>
                </c:pt>
                <c:pt idx="307">
                  <c:v>5.737799E-3</c:v>
                </c:pt>
                <c:pt idx="308">
                  <c:v>5.7376399999999996E-3</c:v>
                </c:pt>
                <c:pt idx="309">
                  <c:v>5.7374829999999998E-3</c:v>
                </c:pt>
                <c:pt idx="310">
                  <c:v>5.7373279999999999E-3</c:v>
                </c:pt>
                <c:pt idx="311">
                  <c:v>5.7371760000000001E-3</c:v>
                </c:pt>
                <c:pt idx="312">
                  <c:v>5.7370260000000001E-3</c:v>
                </c:pt>
                <c:pt idx="313">
                  <c:v>5.7368769999999996E-3</c:v>
                </c:pt>
                <c:pt idx="314">
                  <c:v>5.7367299999999998E-3</c:v>
                </c:pt>
                <c:pt idx="315">
                  <c:v>5.7365840000000003E-3</c:v>
                </c:pt>
                <c:pt idx="316">
                  <c:v>5.7364390000000003E-3</c:v>
                </c:pt>
                <c:pt idx="317">
                  <c:v>5.7362979999999999E-3</c:v>
                </c:pt>
                <c:pt idx="318">
                  <c:v>5.7361579999999999E-3</c:v>
                </c:pt>
                <c:pt idx="319">
                  <c:v>5.7360199999999997E-3</c:v>
                </c:pt>
                <c:pt idx="320">
                  <c:v>5.7358829999999998E-3</c:v>
                </c:pt>
                <c:pt idx="321">
                  <c:v>5.7357479999999997E-3</c:v>
                </c:pt>
                <c:pt idx="322">
                  <c:v>5.7356159999999998E-3</c:v>
                </c:pt>
                <c:pt idx="323">
                  <c:v>5.7354839999999999E-3</c:v>
                </c:pt>
                <c:pt idx="324">
                  <c:v>5.7353539999999998E-3</c:v>
                </c:pt>
                <c:pt idx="325">
                  <c:v>5.7352269999999999E-3</c:v>
                </c:pt>
                <c:pt idx="326">
                  <c:v>5.7351010000000003E-3</c:v>
                </c:pt>
                <c:pt idx="327">
                  <c:v>5.7349760000000001E-3</c:v>
                </c:pt>
                <c:pt idx="328">
                  <c:v>5.7348529999999998E-3</c:v>
                </c:pt>
                <c:pt idx="329">
                  <c:v>5.7347300000000004E-3</c:v>
                </c:pt>
                <c:pt idx="330">
                  <c:v>5.7346089999999999E-3</c:v>
                </c:pt>
                <c:pt idx="331">
                  <c:v>5.7344889999999997E-3</c:v>
                </c:pt>
                <c:pt idx="332">
                  <c:v>5.7343710000000003E-3</c:v>
                </c:pt>
                <c:pt idx="333">
                  <c:v>5.7342549999999997E-3</c:v>
                </c:pt>
                <c:pt idx="334">
                  <c:v>5.7341400000000004E-3</c:v>
                </c:pt>
                <c:pt idx="335">
                  <c:v>5.7340259999999997E-3</c:v>
                </c:pt>
                <c:pt idx="336">
                  <c:v>5.7339139999999997E-3</c:v>
                </c:pt>
                <c:pt idx="337">
                  <c:v>5.733803E-3</c:v>
                </c:pt>
                <c:pt idx="338">
                  <c:v>5.7336929999999998E-3</c:v>
                </c:pt>
                <c:pt idx="339">
                  <c:v>5.7335850000000002E-3</c:v>
                </c:pt>
                <c:pt idx="340">
                  <c:v>5.7334789999999997E-3</c:v>
                </c:pt>
                <c:pt idx="341">
                  <c:v>5.7333729999999999E-3</c:v>
                </c:pt>
                <c:pt idx="342">
                  <c:v>5.733269E-3</c:v>
                </c:pt>
                <c:pt idx="343">
                  <c:v>5.7331650000000001E-3</c:v>
                </c:pt>
                <c:pt idx="344">
                  <c:v>5.7330619999999997E-3</c:v>
                </c:pt>
                <c:pt idx="345">
                  <c:v>5.7329599999999996E-3</c:v>
                </c:pt>
                <c:pt idx="346">
                  <c:v>5.7328600000000002E-3</c:v>
                </c:pt>
                <c:pt idx="347">
                  <c:v>5.7327610000000003E-3</c:v>
                </c:pt>
                <c:pt idx="348">
                  <c:v>5.7326629999999998E-3</c:v>
                </c:pt>
                <c:pt idx="349">
                  <c:v>5.7325659999999997E-3</c:v>
                </c:pt>
                <c:pt idx="350">
                  <c:v>5.7324710000000003E-3</c:v>
                </c:pt>
                <c:pt idx="351">
                  <c:v>5.7323770000000003E-3</c:v>
                </c:pt>
                <c:pt idx="352">
                  <c:v>5.7322830000000003E-3</c:v>
                </c:pt>
                <c:pt idx="353">
                  <c:v>5.7321910000000002E-3</c:v>
                </c:pt>
                <c:pt idx="354">
                  <c:v>5.7321000000000004E-3</c:v>
                </c:pt>
                <c:pt idx="355">
                  <c:v>5.7320100000000001E-3</c:v>
                </c:pt>
                <c:pt idx="356">
                  <c:v>5.7319210000000001E-3</c:v>
                </c:pt>
                <c:pt idx="357">
                  <c:v>5.7318320000000001E-3</c:v>
                </c:pt>
                <c:pt idx="358">
                  <c:v>5.7317449999999999E-3</c:v>
                </c:pt>
                <c:pt idx="359">
                  <c:v>5.7316579999999997E-3</c:v>
                </c:pt>
                <c:pt idx="360">
                  <c:v>5.7315719999999999E-3</c:v>
                </c:pt>
                <c:pt idx="361">
                  <c:v>5.7314870000000004E-3</c:v>
                </c:pt>
                <c:pt idx="362">
                  <c:v>5.7314030000000004E-3</c:v>
                </c:pt>
                <c:pt idx="363">
                  <c:v>5.7313199999999998E-3</c:v>
                </c:pt>
                <c:pt idx="364">
                  <c:v>5.731239E-3</c:v>
                </c:pt>
                <c:pt idx="365">
                  <c:v>5.7311580000000001E-3</c:v>
                </c:pt>
                <c:pt idx="366">
                  <c:v>5.7310770000000002E-3</c:v>
                </c:pt>
                <c:pt idx="367">
                  <c:v>5.7309980000000002E-3</c:v>
                </c:pt>
                <c:pt idx="368">
                  <c:v>5.7309199999999996E-3</c:v>
                </c:pt>
                <c:pt idx="369">
                  <c:v>5.7308430000000002E-3</c:v>
                </c:pt>
                <c:pt idx="370">
                  <c:v>5.730766E-3</c:v>
                </c:pt>
                <c:pt idx="371">
                  <c:v>5.7306910000000004E-3</c:v>
                </c:pt>
                <c:pt idx="372">
                  <c:v>5.730616E-3</c:v>
                </c:pt>
                <c:pt idx="373">
                  <c:v>5.7305419999999999E-3</c:v>
                </c:pt>
                <c:pt idx="374">
                  <c:v>5.7304690000000002E-3</c:v>
                </c:pt>
                <c:pt idx="375">
                  <c:v>5.7303969999999999E-3</c:v>
                </c:pt>
                <c:pt idx="376">
                  <c:v>5.730326E-3</c:v>
                </c:pt>
                <c:pt idx="377">
                  <c:v>5.7302550000000001E-3</c:v>
                </c:pt>
                <c:pt idx="378">
                  <c:v>5.7301849999999996E-3</c:v>
                </c:pt>
                <c:pt idx="379">
                  <c:v>5.7301160000000004E-3</c:v>
                </c:pt>
                <c:pt idx="380">
                  <c:v>5.7300470000000003E-3</c:v>
                </c:pt>
                <c:pt idx="381">
                  <c:v>5.7299789999999996E-3</c:v>
                </c:pt>
                <c:pt idx="382">
                  <c:v>5.7299120000000002E-3</c:v>
                </c:pt>
                <c:pt idx="383">
                  <c:v>5.7298460000000002E-3</c:v>
                </c:pt>
                <c:pt idx="384">
                  <c:v>5.7297800000000003E-3</c:v>
                </c:pt>
                <c:pt idx="385">
                  <c:v>5.7297160000000001E-3</c:v>
                </c:pt>
                <c:pt idx="386">
                  <c:v>5.729652E-3</c:v>
                </c:pt>
                <c:pt idx="387">
                  <c:v>5.7295879999999999E-3</c:v>
                </c:pt>
                <c:pt idx="388">
                  <c:v>5.7295250000000001E-3</c:v>
                </c:pt>
                <c:pt idx="389">
                  <c:v>5.7294629999999997E-3</c:v>
                </c:pt>
                <c:pt idx="390">
                  <c:v>5.7294019999999998E-3</c:v>
                </c:pt>
                <c:pt idx="391">
                  <c:v>5.7293409999999998E-3</c:v>
                </c:pt>
                <c:pt idx="392">
                  <c:v>5.7292799999999998E-3</c:v>
                </c:pt>
                <c:pt idx="393">
                  <c:v>5.7292209999999996E-3</c:v>
                </c:pt>
                <c:pt idx="394">
                  <c:v>5.7291620000000003E-3</c:v>
                </c:pt>
                <c:pt idx="395">
                  <c:v>5.7291030000000001E-3</c:v>
                </c:pt>
                <c:pt idx="396">
                  <c:v>5.7290450000000003E-3</c:v>
                </c:pt>
                <c:pt idx="397">
                  <c:v>5.7289869999999996E-3</c:v>
                </c:pt>
                <c:pt idx="398">
                  <c:v>5.7289300000000001E-3</c:v>
                </c:pt>
                <c:pt idx="399">
                  <c:v>5.7288740000000001E-3</c:v>
                </c:pt>
                <c:pt idx="400">
                  <c:v>5.7288180000000001E-3</c:v>
                </c:pt>
                <c:pt idx="401">
                  <c:v>5.7287620000000001E-3</c:v>
                </c:pt>
                <c:pt idx="402">
                  <c:v>5.7287070000000004E-3</c:v>
                </c:pt>
                <c:pt idx="403">
                  <c:v>5.7286530000000002E-3</c:v>
                </c:pt>
                <c:pt idx="404">
                  <c:v>5.728599E-3</c:v>
                </c:pt>
                <c:pt idx="405">
                  <c:v>5.7285460000000002E-3</c:v>
                </c:pt>
              </c:numCache>
            </c:numRef>
          </c:yVal>
        </c:ser>
        <c:axId val="73945856"/>
        <c:axId val="73947392"/>
      </c:scatterChart>
      <c:valAx>
        <c:axId val="73945856"/>
        <c:scaling>
          <c:orientation val="minMax"/>
          <c:max val="5"/>
        </c:scaling>
        <c:axPos val="b"/>
        <c:numFmt formatCode="General" sourceLinked="1"/>
        <c:tickLblPos val="nextTo"/>
        <c:crossAx val="73947392"/>
        <c:crosses val="autoZero"/>
        <c:crossBetween val="midCat"/>
      </c:valAx>
      <c:valAx>
        <c:axId val="73947392"/>
        <c:scaling>
          <c:orientation val="minMax"/>
        </c:scaling>
        <c:axPos val="l"/>
        <c:majorGridlines/>
        <c:numFmt formatCode="General" sourceLinked="1"/>
        <c:tickLblPos val="nextTo"/>
        <c:crossAx val="73945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4</xdr:row>
      <xdr:rowOff>85724</xdr:rowOff>
    </xdr:from>
    <xdr:to>
      <xdr:col>14</xdr:col>
      <xdr:colOff>409574</xdr:colOff>
      <xdr:row>23</xdr:row>
      <xdr:rowOff>38099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>
      <selection activeCell="D14" sqref="D14"/>
    </sheetView>
  </sheetViews>
  <sheetFormatPr defaultRowHeight="15"/>
  <cols>
    <col min="2" max="2" width="12" bestFit="1" customWidth="1"/>
  </cols>
  <sheetData>
    <row r="1" spans="1:9">
      <c r="A1" t="s">
        <v>0</v>
      </c>
      <c r="B1">
        <v>1900</v>
      </c>
      <c r="E1" t="s">
        <v>12</v>
      </c>
      <c r="F1" t="s">
        <v>13</v>
      </c>
      <c r="G1" t="s">
        <v>16</v>
      </c>
    </row>
    <row r="2" spans="1:9">
      <c r="A2" t="s">
        <v>1</v>
      </c>
      <c r="B2">
        <v>2000</v>
      </c>
      <c r="E2">
        <v>0</v>
      </c>
      <c r="F2">
        <f>1</f>
        <v>1</v>
      </c>
      <c r="G2">
        <f t="shared" ref="G2:G44" si="0">Const+(1-Const)*(1+ve/Lo*E2)^(-3)</f>
        <v>1</v>
      </c>
      <c r="H2">
        <v>0</v>
      </c>
      <c r="I2">
        <v>0.98919504999999996</v>
      </c>
    </row>
    <row r="3" spans="1:9">
      <c r="A3" t="s">
        <v>2</v>
      </c>
      <c r="B3" s="2">
        <v>8.0000000000000005E-9</v>
      </c>
      <c r="E3">
        <f t="shared" ref="E3:E44" si="1">E2+dt</f>
        <v>0.01</v>
      </c>
      <c r="F3">
        <f t="shared" ref="F3:F44" si="2">F2+dt*(Const1/(Lo+ve*E2)-3*ve/(Lo+ve*E2)*F2)</f>
        <v>0.9864619488709484</v>
      </c>
      <c r="G3">
        <f t="shared" si="0"/>
        <v>0.98659511822259938</v>
      </c>
      <c r="H3">
        <v>1E-3</v>
      </c>
      <c r="I3">
        <v>0.88739754800000004</v>
      </c>
    </row>
    <row r="4" spans="1:9">
      <c r="A4" t="s">
        <v>3</v>
      </c>
      <c r="B4">
        <f>Co+(B20-B17)/B21</f>
        <v>7.2985074626865671</v>
      </c>
      <c r="E4">
        <f t="shared" si="1"/>
        <v>0.02</v>
      </c>
      <c r="F4">
        <f t="shared" si="2"/>
        <v>0.97319111442320949</v>
      </c>
      <c r="G4">
        <f t="shared" si="0"/>
        <v>0.97345223361217681</v>
      </c>
      <c r="H4">
        <v>2E-3</v>
      </c>
      <c r="I4">
        <v>0.796136913</v>
      </c>
    </row>
    <row r="5" spans="1:9">
      <c r="A5" t="s">
        <v>4</v>
      </c>
      <c r="B5">
        <v>7</v>
      </c>
      <c r="E5">
        <f t="shared" si="1"/>
        <v>0.03</v>
      </c>
      <c r="F5">
        <f t="shared" si="2"/>
        <v>0.9601809360619441</v>
      </c>
      <c r="G5">
        <f t="shared" si="0"/>
        <v>0.96056497643013061</v>
      </c>
      <c r="H5">
        <v>3.0999999999999999E-3</v>
      </c>
      <c r="I5">
        <v>0.70662203800000001</v>
      </c>
    </row>
    <row r="6" spans="1:9">
      <c r="A6" t="s">
        <v>5</v>
      </c>
      <c r="B6" s="3">
        <f>B18*(B17-B20)^2+B19*(B17-B20)^3</f>
        <v>6.8755999999999993E-4</v>
      </c>
      <c r="E6">
        <f t="shared" si="1"/>
        <v>0.04</v>
      </c>
      <c r="F6">
        <f t="shared" si="2"/>
        <v>0.94742504553550133</v>
      </c>
      <c r="G6">
        <f t="shared" si="0"/>
        <v>0.94792716187304782</v>
      </c>
      <c r="H6">
        <v>4.1000000000000003E-3</v>
      </c>
      <c r="I6">
        <v>0.63407313499999995</v>
      </c>
    </row>
    <row r="7" spans="1:9">
      <c r="A7" t="s">
        <v>6</v>
      </c>
      <c r="B7" s="3">
        <v>1.0000000000000001E-5</v>
      </c>
      <c r="E7">
        <f t="shared" si="1"/>
        <v>0.05</v>
      </c>
      <c r="F7">
        <f t="shared" si="2"/>
        <v>0.9349172603884498</v>
      </c>
      <c r="G7">
        <f t="shared" si="0"/>
        <v>0.93553278383871619</v>
      </c>
      <c r="H7">
        <v>5.0000000000000001E-3</v>
      </c>
      <c r="I7">
        <v>0.57522247199999998</v>
      </c>
    </row>
    <row r="8" spans="1:9">
      <c r="A8" t="s">
        <v>7</v>
      </c>
      <c r="B8">
        <v>0.13</v>
      </c>
      <c r="E8">
        <f t="shared" si="1"/>
        <v>6.0000000000000005E-2</v>
      </c>
      <c r="F8">
        <f t="shared" si="2"/>
        <v>0.92265157766805728</v>
      </c>
      <c r="G8">
        <f t="shared" si="0"/>
        <v>0.92337600893114169</v>
      </c>
      <c r="H8">
        <v>6.0000000000000001E-3</v>
      </c>
      <c r="I8">
        <v>0.516274491</v>
      </c>
    </row>
    <row r="9" spans="1:9">
      <c r="A9" t="s">
        <v>8</v>
      </c>
      <c r="B9">
        <f>4*SQRT(3)</f>
        <v>6.9282032302755088</v>
      </c>
      <c r="E9">
        <f t="shared" si="1"/>
        <v>7.0000000000000007E-2</v>
      </c>
      <c r="F9">
        <f t="shared" si="2"/>
        <v>0.91062216787323347</v>
      </c>
      <c r="G9">
        <f t="shared" si="0"/>
        <v>0.91145117069432113</v>
      </c>
      <c r="H9">
        <v>7.0000000000000001E-3</v>
      </c>
      <c r="I9">
        <v>0.46342810400000001</v>
      </c>
    </row>
    <row r="10" spans="1:9">
      <c r="A10" t="s">
        <v>9</v>
      </c>
      <c r="B10">
        <f>4/3</f>
        <v>1.3333333333333333</v>
      </c>
      <c r="E10">
        <f t="shared" si="1"/>
        <v>0.08</v>
      </c>
      <c r="F10">
        <f t="shared" si="2"/>
        <v>0.89882336913547745</v>
      </c>
      <c r="G10">
        <f t="shared" si="0"/>
        <v>0.89975276406498494</v>
      </c>
      <c r="H10">
        <v>8.0000000000000002E-3</v>
      </c>
      <c r="I10">
        <v>0.416051748</v>
      </c>
    </row>
    <row r="11" spans="1:9">
      <c r="A11" t="s">
        <v>11</v>
      </c>
      <c r="B11" s="3">
        <f>SQRT( (0.1/51)^2/2)</f>
        <v>1.3864838846795048E-3</v>
      </c>
      <c r="E11">
        <f t="shared" si="1"/>
        <v>0.09</v>
      </c>
      <c r="F11">
        <f t="shared" si="2"/>
        <v>0.88724968162187046</v>
      </c>
      <c r="G11">
        <f t="shared" si="0"/>
        <v>0.88827544003501424</v>
      </c>
      <c r="H11">
        <v>8.9999999999999993E-3</v>
      </c>
      <c r="I11">
        <v>0.37357922799999999</v>
      </c>
    </row>
    <row r="12" spans="1:9">
      <c r="E12">
        <f t="shared" si="1"/>
        <v>9.9999999999999992E-2</v>
      </c>
      <c r="F12">
        <f t="shared" si="2"/>
        <v>0.8758957621506277</v>
      </c>
      <c r="G12">
        <f t="shared" si="0"/>
        <v>0.87701400051464817</v>
      </c>
      <c r="H12">
        <v>9.1000000000000004E-3</v>
      </c>
      <c r="I12">
        <v>0.369581671</v>
      </c>
    </row>
    <row r="13" spans="1:9">
      <c r="A13" t="s">
        <v>10</v>
      </c>
      <c r="B13" s="1">
        <f>pl*Dl*(Cd-Co)*f2_/(3*ve*ps*del_C*Cd*(1-kpart)*f3_)</f>
        <v>9.0004764655825117E-2</v>
      </c>
      <c r="E13">
        <f t="shared" si="1"/>
        <v>0.10999999999999999</v>
      </c>
      <c r="F13">
        <f t="shared" si="2"/>
        <v>0.86475641901016953</v>
      </c>
      <c r="G13">
        <f t="shared" si="0"/>
        <v>0.86596339338802419</v>
      </c>
      <c r="H13">
        <v>1.01E-2</v>
      </c>
      <c r="I13">
        <v>0.33191918199999998</v>
      </c>
    </row>
    <row r="14" spans="1:9">
      <c r="A14" t="s">
        <v>15</v>
      </c>
      <c r="B14">
        <f>Const*3*ve</f>
        <v>1.8565102796027732E-4</v>
      </c>
      <c r="E14">
        <f t="shared" si="1"/>
        <v>0.11999999999999998</v>
      </c>
      <c r="F14">
        <f t="shared" si="2"/>
        <v>0.85382660697309976</v>
      </c>
      <c r="G14">
        <f t="shared" si="0"/>
        <v>0.85511870775299359</v>
      </c>
      <c r="H14">
        <v>1.11E-2</v>
      </c>
      <c r="I14">
        <v>0.29815506600000002</v>
      </c>
    </row>
    <row r="15" spans="1:9">
      <c r="A15" t="s">
        <v>14</v>
      </c>
      <c r="B15">
        <v>0.01</v>
      </c>
      <c r="E15">
        <f t="shared" si="1"/>
        <v>0.12999999999999998</v>
      </c>
      <c r="F15">
        <f t="shared" si="2"/>
        <v>0.84310142249687992</v>
      </c>
      <c r="G15">
        <f t="shared" si="0"/>
        <v>0.84447516933751543</v>
      </c>
      <c r="H15">
        <v>1.21E-2</v>
      </c>
      <c r="I15">
        <v>0.26788581</v>
      </c>
    </row>
    <row r="16" spans="1:9">
      <c r="E16">
        <f t="shared" si="1"/>
        <v>0.13999999999999999</v>
      </c>
      <c r="F16">
        <f t="shared" si="2"/>
        <v>0.83257609910337216</v>
      </c>
      <c r="G16">
        <f t="shared" si="0"/>
        <v>0.83402813608529924</v>
      </c>
      <c r="H16">
        <v>1.3100000000000001E-2</v>
      </c>
      <c r="I16">
        <v>0.240749667</v>
      </c>
    </row>
    <row r="17" spans="1:9">
      <c r="A17" t="s">
        <v>19</v>
      </c>
      <c r="B17">
        <v>891</v>
      </c>
      <c r="E17">
        <f t="shared" si="1"/>
        <v>0.15</v>
      </c>
      <c r="F17">
        <f t="shared" si="2"/>
        <v>0.82224600292978567</v>
      </c>
      <c r="G17">
        <f t="shared" si="0"/>
        <v>0.82377309390369213</v>
      </c>
      <c r="H17">
        <v>1.41E-2</v>
      </c>
      <c r="I17">
        <v>0.21642233599999999</v>
      </c>
    </row>
    <row r="18" spans="1:9">
      <c r="A18" t="s">
        <v>17</v>
      </c>
      <c r="B18" s="3">
        <v>8.2900000000000002E-6</v>
      </c>
      <c r="E18">
        <f t="shared" si="1"/>
        <v>0.16</v>
      </c>
      <c r="F18">
        <f t="shared" si="2"/>
        <v>0.81210662844390602</v>
      </c>
      <c r="G18">
        <f t="shared" si="0"/>
        <v>0.81370565256713878</v>
      </c>
      <c r="H18">
        <v>1.5100000000000001E-2</v>
      </c>
      <c r="I18">
        <v>0.19461308099999999</v>
      </c>
    </row>
    <row r="19" spans="1:9">
      <c r="A19" t="s">
        <v>18</v>
      </c>
      <c r="B19" s="3">
        <v>8.1799999999999996E-5</v>
      </c>
      <c r="E19">
        <f t="shared" si="1"/>
        <v>0.17</v>
      </c>
      <c r="F19">
        <f t="shared" si="2"/>
        <v>0.80215359431681532</v>
      </c>
      <c r="G19">
        <f t="shared" si="0"/>
        <v>0.80382154176983611</v>
      </c>
      <c r="H19">
        <v>1.61E-2</v>
      </c>
      <c r="I19">
        <v>0.17506126</v>
      </c>
    </row>
    <row r="20" spans="1:9">
      <c r="A20" t="s">
        <v>20</v>
      </c>
      <c r="B20">
        <v>889</v>
      </c>
      <c r="E20">
        <f t="shared" si="1"/>
        <v>0.18000000000000002</v>
      </c>
      <c r="F20">
        <f t="shared" si="2"/>
        <v>0.79238263944661935</v>
      </c>
      <c r="G20">
        <f t="shared" si="0"/>
        <v>0.79411660732150069</v>
      </c>
      <c r="H20">
        <v>1.7100000000000001E-2</v>
      </c>
      <c r="I20">
        <v>0.15753321200000001</v>
      </c>
    </row>
    <row r="21" spans="1:9">
      <c r="A21" t="s">
        <v>21</v>
      </c>
      <c r="B21">
        <f>-6.7</f>
        <v>-6.7</v>
      </c>
      <c r="E21">
        <f t="shared" si="1"/>
        <v>0.19000000000000003</v>
      </c>
      <c r="F21">
        <f t="shared" si="2"/>
        <v>0.7827896191269953</v>
      </c>
      <c r="G21">
        <f t="shared" si="0"/>
        <v>0.78458680748043108</v>
      </c>
      <c r="H21">
        <v>1.8100000000000002E-2</v>
      </c>
      <c r="I21">
        <v>0.14181945900000001</v>
      </c>
    </row>
    <row r="22" spans="1:9">
      <c r="E22">
        <f t="shared" si="1"/>
        <v>0.20000000000000004</v>
      </c>
      <c r="F22">
        <f t="shared" si="2"/>
        <v>0.77337050135465291</v>
      </c>
      <c r="G22">
        <f t="shared" si="0"/>
        <v>0.77522820941832615</v>
      </c>
      <c r="H22">
        <v>1.9099999999999999E-2</v>
      </c>
      <c r="I22">
        <v>0.12773220699999999</v>
      </c>
    </row>
    <row r="23" spans="1:9">
      <c r="E23">
        <f t="shared" si="1"/>
        <v>0.21000000000000005</v>
      </c>
      <c r="F23">
        <f t="shared" si="2"/>
        <v>0.7641213632700683</v>
      </c>
      <c r="G23">
        <f t="shared" si="0"/>
        <v>0.76603698581154978</v>
      </c>
      <c r="H23">
        <v>2.01E-2</v>
      </c>
      <c r="I23">
        <v>0.1151031</v>
      </c>
    </row>
    <row r="24" spans="1:9">
      <c r="E24">
        <f t="shared" si="1"/>
        <v>0.22000000000000006</v>
      </c>
      <c r="F24">
        <f t="shared" si="2"/>
        <v>0.75503838772610399</v>
      </c>
      <c r="G24">
        <f t="shared" si="0"/>
        <v>0.75700941155377699</v>
      </c>
      <c r="H24">
        <v>2.1100000000000001E-2</v>
      </c>
      <c r="I24">
        <v>0.103781208</v>
      </c>
    </row>
    <row r="25" spans="1:9">
      <c r="E25">
        <f t="shared" si="1"/>
        <v>0.23000000000000007</v>
      </c>
      <c r="F25">
        <f t="shared" si="2"/>
        <v>0.74611785997936797</v>
      </c>
      <c r="G25">
        <f t="shared" si="0"/>
        <v>0.74814186058518473</v>
      </c>
      <c r="H25">
        <v>2.2100000000000002E-2</v>
      </c>
      <c r="I25">
        <v>9.3631223999999999E-2</v>
      </c>
    </row>
    <row r="26" spans="1:9">
      <c r="E26">
        <f t="shared" si="1"/>
        <v>0.24000000000000007</v>
      </c>
      <c r="F26">
        <f t="shared" si="2"/>
        <v>0.73735616449939534</v>
      </c>
      <c r="G26">
        <f t="shared" si="0"/>
        <v>0.73943080283355744</v>
      </c>
      <c r="H26">
        <v>2.3099999999999999E-2</v>
      </c>
      <c r="I26">
        <v>8.4531844999999994E-2</v>
      </c>
    </row>
    <row r="27" spans="1:9">
      <c r="E27">
        <f t="shared" si="1"/>
        <v>0.25000000000000006</v>
      </c>
      <c r="F27">
        <f t="shared" si="2"/>
        <v>0.7287497818909533</v>
      </c>
      <c r="G27">
        <f t="shared" si="0"/>
        <v>0.73087280126287868</v>
      </c>
      <c r="H27">
        <v>2.41E-2</v>
      </c>
      <c r="I27">
        <v>7.6374326000000006E-2</v>
      </c>
    </row>
    <row r="28" spans="1:9">
      <c r="E28">
        <f t="shared" si="1"/>
        <v>0.26000000000000006</v>
      </c>
      <c r="F28">
        <f t="shared" si="2"/>
        <v>0.72029528592497705</v>
      </c>
      <c r="G28">
        <f t="shared" si="0"/>
        <v>0.72246450902518677</v>
      </c>
      <c r="H28">
        <v>2.5100000000000001E-2</v>
      </c>
      <c r="I28">
        <v>6.9061176000000002E-2</v>
      </c>
    </row>
    <row r="29" spans="1:9">
      <c r="E29">
        <f t="shared" si="1"/>
        <v>0.27000000000000007</v>
      </c>
      <c r="F29">
        <f t="shared" si="2"/>
        <v>0.71198934067384245</v>
      </c>
      <c r="G29">
        <f t="shared" si="0"/>
        <v>0.71420266671164223</v>
      </c>
      <c r="H29">
        <v>2.6100000000000002E-2</v>
      </c>
      <c r="I29">
        <v>6.2504997000000007E-2</v>
      </c>
    </row>
    <row r="30" spans="1:9">
      <c r="E30">
        <f t="shared" si="1"/>
        <v>0.28000000000000008</v>
      </c>
      <c r="F30">
        <f t="shared" si="2"/>
        <v>0.70382869774686829</v>
      </c>
      <c r="G30">
        <f t="shared" si="0"/>
        <v>0.70608409969893471</v>
      </c>
      <c r="H30">
        <v>2.7099999999999999E-2</v>
      </c>
      <c r="I30">
        <v>5.6627434999999997E-2</v>
      </c>
    </row>
    <row r="31" spans="1:9">
      <c r="E31">
        <f t="shared" si="1"/>
        <v>0.29000000000000009</v>
      </c>
      <c r="F31">
        <f t="shared" si="2"/>
        <v>0.69581019362212038</v>
      </c>
      <c r="G31">
        <f t="shared" si="0"/>
        <v>0.69810571558732981</v>
      </c>
      <c r="H31">
        <v>2.81E-2</v>
      </c>
      <c r="I31">
        <v>5.1358249000000002E-2</v>
      </c>
    </row>
    <row r="32" spans="1:9">
      <c r="E32">
        <f t="shared" si="1"/>
        <v>0.3000000000000001</v>
      </c>
      <c r="F32">
        <f t="shared" si="2"/>
        <v>0.68793074707076007</v>
      </c>
      <c r="G32">
        <f t="shared" si="0"/>
        <v>0.69026450172680776</v>
      </c>
      <c r="H32">
        <v>2.9100000000000001E-2</v>
      </c>
      <c r="I32">
        <v>4.6634465999999999E-2</v>
      </c>
    </row>
    <row r="33" spans="5:9">
      <c r="E33">
        <f t="shared" si="1"/>
        <v>0.31000000000000011</v>
      </c>
      <c r="F33">
        <f t="shared" si="2"/>
        <v>0.68018735667034114</v>
      </c>
      <c r="G33">
        <f t="shared" si="0"/>
        <v>0.68255752282790383</v>
      </c>
      <c r="H33">
        <v>3.0099999999999998E-2</v>
      </c>
      <c r="I33">
        <v>4.2399633999999999E-2</v>
      </c>
    </row>
    <row r="34" spans="5:9">
      <c r="E34">
        <f t="shared" si="1"/>
        <v>0.32000000000000012</v>
      </c>
      <c r="F34">
        <f t="shared" si="2"/>
        <v>0.67257709840361468</v>
      </c>
      <c r="G34">
        <f t="shared" si="0"/>
        <v>0.67498191865399615</v>
      </c>
      <c r="H34">
        <v>3.1099999999999999E-2</v>
      </c>
      <c r="I34">
        <v>3.8603140000000001E-2</v>
      </c>
    </row>
    <row r="35" spans="5:9">
      <c r="E35">
        <f t="shared" si="1"/>
        <v>0.33000000000000013</v>
      </c>
      <c r="F35">
        <f t="shared" si="2"/>
        <v>0.66509712333954796</v>
      </c>
      <c r="G35">
        <f t="shared" si="0"/>
        <v>0.66753490179193709</v>
      </c>
      <c r="H35">
        <v>3.2099999999999997E-2</v>
      </c>
      <c r="I35">
        <v>3.5199614999999997E-2</v>
      </c>
    </row>
    <row r="36" spans="5:9">
      <c r="E36">
        <f t="shared" si="1"/>
        <v>0.34000000000000014</v>
      </c>
      <c r="F36">
        <f t="shared" si="2"/>
        <v>0.65774465539340432</v>
      </c>
      <c r="G36">
        <f t="shared" si="0"/>
        <v>0.66021375549804695</v>
      </c>
      <c r="H36">
        <v>3.3099999999999997E-2</v>
      </c>
      <c r="I36">
        <v>3.2148382000000003E-2</v>
      </c>
    </row>
    <row r="37" spans="5:9">
      <c r="E37">
        <f t="shared" si="1"/>
        <v>0.35000000000000014</v>
      </c>
      <c r="F37">
        <f t="shared" si="2"/>
        <v>0.65051698916286427</v>
      </c>
      <c r="G37">
        <f t="shared" si="0"/>
        <v>0.65301583161661025</v>
      </c>
      <c r="H37">
        <v>3.4099999999999998E-2</v>
      </c>
      <c r="I37">
        <v>2.9412976E-2</v>
      </c>
    </row>
    <row r="38" spans="5:9">
      <c r="E38">
        <f t="shared" si="1"/>
        <v>0.36000000000000015</v>
      </c>
      <c r="F38">
        <f t="shared" si="2"/>
        <v>0.64341148783729607</v>
      </c>
      <c r="G38">
        <f t="shared" si="0"/>
        <v>0.64593854856815081</v>
      </c>
      <c r="H38">
        <v>3.5099999999999999E-2</v>
      </c>
      <c r="I38">
        <v>2.6960708E-2</v>
      </c>
    </row>
    <row r="39" spans="5:9">
      <c r="E39">
        <f t="shared" si="1"/>
        <v>0.37000000000000016</v>
      </c>
      <c r="F39">
        <f t="shared" si="2"/>
        <v>0.63642558117740589</v>
      </c>
      <c r="G39">
        <f t="shared" si="0"/>
        <v>0.63897938940485577</v>
      </c>
      <c r="H39">
        <v>3.5999999999999997E-2</v>
      </c>
      <c r="I39">
        <v>2.4971461E-2</v>
      </c>
    </row>
    <row r="40" spans="5:9">
      <c r="E40">
        <f t="shared" si="1"/>
        <v>0.38000000000000017</v>
      </c>
      <c r="F40">
        <f t="shared" si="2"/>
        <v>0.62955676356261281</v>
      </c>
      <c r="G40">
        <f t="shared" si="0"/>
        <v>0.63213589993064445</v>
      </c>
      <c r="H40">
        <v>3.6999999999999998E-2</v>
      </c>
      <c r="I40">
        <v>2.2978925000000001E-2</v>
      </c>
    </row>
    <row r="41" spans="5:9">
      <c r="E41">
        <f t="shared" si="1"/>
        <v>0.39000000000000018</v>
      </c>
      <c r="F41">
        <f t="shared" si="2"/>
        <v>0.62280259210360567</v>
      </c>
      <c r="G41">
        <f t="shared" si="0"/>
        <v>0.62540568688346743</v>
      </c>
      <c r="H41">
        <v>3.7999999999999999E-2</v>
      </c>
      <c r="I41">
        <v>2.1192632999999999E-2</v>
      </c>
    </row>
    <row r="42" spans="5:9">
      <c r="E42">
        <f t="shared" si="1"/>
        <v>0.40000000000000019</v>
      </c>
      <c r="F42">
        <f t="shared" si="2"/>
        <v>0.61616068481764419</v>
      </c>
      <c r="G42">
        <f t="shared" si="0"/>
        <v>0.61878641617753538</v>
      </c>
      <c r="H42">
        <v>3.9E-2</v>
      </c>
      <c r="I42">
        <v>1.9591236000000001E-2</v>
      </c>
    </row>
    <row r="43" spans="5:9">
      <c r="E43">
        <f t="shared" si="1"/>
        <v>0.4100000000000002</v>
      </c>
      <c r="F43">
        <f t="shared" si="2"/>
        <v>0.60962871886426728</v>
      </c>
      <c r="G43">
        <f t="shared" si="0"/>
        <v>0.61227581120325936</v>
      </c>
      <c r="H43">
        <v>0.04</v>
      </c>
      <c r="I43">
        <v>1.8155596999999999E-2</v>
      </c>
    </row>
    <row r="44" spans="5:9">
      <c r="E44">
        <f t="shared" si="1"/>
        <v>0.42000000000000021</v>
      </c>
      <c r="F44">
        <f t="shared" si="2"/>
        <v>0.60320442883916814</v>
      </c>
      <c r="G44">
        <f t="shared" si="0"/>
        <v>0.60587165118277841</v>
      </c>
      <c r="H44">
        <v>4.1000000000000002E-2</v>
      </c>
      <c r="I44">
        <v>1.6868557999999999E-2</v>
      </c>
    </row>
    <row r="45" spans="5:9">
      <c r="E45">
        <f t="shared" ref="E45:E108" si="3">E44+dt</f>
        <v>0.43000000000000022</v>
      </c>
      <c r="F45">
        <f t="shared" ref="F45:F108" si="4">F44+dt*(Const1/(Lo+ve*E44)-3*ve/(Lo+ve*E44)*F44)</f>
        <v>0.59688560512408761</v>
      </c>
      <c r="G45">
        <f t="shared" ref="G45:G108" si="5">Const+(1-Const)*(1+ve/Lo*E45)^(-3)</f>
        <v>0.59957176957904357</v>
      </c>
      <c r="H45">
        <v>4.2000000000000003E-2</v>
      </c>
      <c r="I45">
        <v>1.5714738999999998E-2</v>
      </c>
    </row>
    <row r="46" spans="5:9">
      <c r="E46">
        <f t="shared" si="3"/>
        <v>0.44000000000000022</v>
      </c>
      <c r="F46">
        <f t="shared" si="4"/>
        <v>0.59067009229066503</v>
      </c>
      <c r="G46">
        <f t="shared" si="5"/>
        <v>0.59337405255649889</v>
      </c>
      <c r="H46">
        <v>4.2999999999999997E-2</v>
      </c>
      <c r="I46">
        <v>1.4680347999999999E-2</v>
      </c>
    </row>
    <row r="47" spans="5:9">
      <c r="E47">
        <f t="shared" si="3"/>
        <v>0.45000000000000023</v>
      </c>
      <c r="F47">
        <f t="shared" si="4"/>
        <v>0.58455578755626969</v>
      </c>
      <c r="G47">
        <f t="shared" si="5"/>
        <v>0.58727643749148628</v>
      </c>
      <c r="H47">
        <v>4.3999999999999997E-2</v>
      </c>
      <c r="I47">
        <v>1.3753026E-2</v>
      </c>
    </row>
    <row r="48" spans="5:9">
      <c r="E48">
        <f t="shared" si="3"/>
        <v>0.46000000000000024</v>
      </c>
      <c r="F48">
        <f t="shared" si="4"/>
        <v>0.57854063928991639</v>
      </c>
      <c r="G48">
        <f t="shared" si="5"/>
        <v>0.58127691153057415</v>
      </c>
      <c r="H48">
        <v>4.4999999999999998E-2</v>
      </c>
      <c r="I48">
        <v>1.2921689E-2</v>
      </c>
    </row>
    <row r="49" spans="5:9">
      <c r="E49">
        <f t="shared" si="3"/>
        <v>0.47000000000000025</v>
      </c>
      <c r="F49">
        <f t="shared" si="4"/>
        <v>0.57262264556644482</v>
      </c>
      <c r="G49">
        <f t="shared" si="5"/>
        <v>0.57537351019508498</v>
      </c>
      <c r="H49">
        <v>4.5999999999999999E-2</v>
      </c>
      <c r="I49">
        <v>1.2176401999999999E-2</v>
      </c>
    </row>
    <row r="50" spans="5:9">
      <c r="E50">
        <f t="shared" si="3"/>
        <v>0.48000000000000026</v>
      </c>
      <c r="F50">
        <f t="shared" si="4"/>
        <v>0.56679985276721556</v>
      </c>
      <c r="G50">
        <f t="shared" si="5"/>
        <v>0.56956431603015689</v>
      </c>
      <c r="H50">
        <v>4.7E-2</v>
      </c>
      <c r="I50">
        <v>1.1508259E-2</v>
      </c>
    </row>
    <row r="51" spans="5:9">
      <c r="E51">
        <f t="shared" si="3"/>
        <v>0.49000000000000027</v>
      </c>
      <c r="F51">
        <f t="shared" si="4"/>
        <v>0.56107035422564644</v>
      </c>
      <c r="G51">
        <f t="shared" si="5"/>
        <v>0.56384745729675301</v>
      </c>
      <c r="H51">
        <v>4.8000000000000001E-2</v>
      </c>
      <c r="I51">
        <v>1.0909273000000001E-2</v>
      </c>
    </row>
    <row r="52" spans="5:9">
      <c r="E52">
        <f t="shared" si="3"/>
        <v>0.50000000000000022</v>
      </c>
      <c r="F52">
        <f t="shared" si="4"/>
        <v>0.55543228891597896</v>
      </c>
      <c r="G52">
        <f t="shared" si="5"/>
        <v>0.55822110670508607</v>
      </c>
      <c r="H52">
        <v>4.9000000000000002E-2</v>
      </c>
      <c r="I52">
        <v>1.0372288E-2</v>
      </c>
    </row>
    <row r="53" spans="5:9">
      <c r="E53">
        <f t="shared" si="3"/>
        <v>0.51000000000000023</v>
      </c>
      <c r="F53">
        <f t="shared" si="4"/>
        <v>0.54988384018372816</v>
      </c>
      <c r="G53">
        <f t="shared" si="5"/>
        <v>0.55268348018798685</v>
      </c>
      <c r="H53">
        <v>0.05</v>
      </c>
      <c r="I53">
        <v>9.8908850000000003E-3</v>
      </c>
    </row>
    <row r="54" spans="5:9">
      <c r="E54">
        <f t="shared" si="3"/>
        <v>0.52000000000000024</v>
      </c>
      <c r="F54">
        <f t="shared" si="4"/>
        <v>0.54442323451633179</v>
      </c>
      <c r="G54">
        <f t="shared" si="5"/>
        <v>0.54723283571280856</v>
      </c>
      <c r="H54">
        <v>5.0999999999999997E-2</v>
      </c>
      <c r="I54">
        <v>9.4593109999999998E-3</v>
      </c>
    </row>
    <row r="55" spans="5:9">
      <c r="E55">
        <f t="shared" si="3"/>
        <v>0.53000000000000025</v>
      </c>
      <c r="F55">
        <f t="shared" si="4"/>
        <v>0.53904874035257222</v>
      </c>
      <c r="G55">
        <f t="shared" si="5"/>
        <v>0.54186747213050779</v>
      </c>
      <c r="H55">
        <v>5.1999999999999998E-2</v>
      </c>
      <c r="I55">
        <v>9.0724080000000006E-3</v>
      </c>
    </row>
    <row r="56" spans="5:9">
      <c r="E56">
        <f t="shared" si="3"/>
        <v>0.54000000000000026</v>
      </c>
      <c r="F56">
        <f t="shared" si="4"/>
        <v>0.53375866692940066</v>
      </c>
      <c r="G56">
        <f t="shared" si="5"/>
        <v>0.53658572806059945</v>
      </c>
      <c r="H56">
        <v>5.2999999999999999E-2</v>
      </c>
      <c r="I56">
        <v>8.7255530000000005E-3</v>
      </c>
    </row>
    <row r="57" spans="5:9">
      <c r="E57">
        <f t="shared" si="3"/>
        <v>0.55000000000000027</v>
      </c>
      <c r="F57">
        <f t="shared" si="4"/>
        <v>0.5285513631648473</v>
      </c>
      <c r="G57">
        <f t="shared" si="5"/>
        <v>0.53138598081073463</v>
      </c>
      <c r="H57">
        <v>5.3999999999999999E-2</v>
      </c>
      <c r="I57">
        <v>8.5482660000000005E-3</v>
      </c>
    </row>
    <row r="58" spans="5:9">
      <c r="E58">
        <f t="shared" si="3"/>
        <v>0.56000000000000028</v>
      </c>
      <c r="F58">
        <f t="shared" si="4"/>
        <v>0.52342521657575125</v>
      </c>
      <c r="G58">
        <f t="shared" si="5"/>
        <v>0.52626664532969036</v>
      </c>
      <c r="H58">
        <v>5.5E-2</v>
      </c>
      <c r="I58">
        <v>8.4138489999999993E-3</v>
      </c>
    </row>
    <row r="59" spans="5:9">
      <c r="E59">
        <f t="shared" si="3"/>
        <v>0.57000000000000028</v>
      </c>
      <c r="F59">
        <f t="shared" si="4"/>
        <v>0.51837865222909485</v>
      </c>
      <c r="G59">
        <f t="shared" si="5"/>
        <v>0.52122617319262088</v>
      </c>
      <c r="H59">
        <v>5.6000000000000001E-2</v>
      </c>
      <c r="I59">
        <v>8.2858240000000007E-3</v>
      </c>
    </row>
    <row r="60" spans="5:9">
      <c r="E60">
        <f t="shared" si="3"/>
        <v>0.58000000000000029</v>
      </c>
      <c r="F60">
        <f t="shared" si="4"/>
        <v>0.51341013172577277</v>
      </c>
      <c r="G60">
        <f t="shared" si="5"/>
        <v>0.51626305161745289</v>
      </c>
      <c r="H60">
        <v>5.7000000000000002E-2</v>
      </c>
      <c r="I60">
        <v>8.1638860000000004E-3</v>
      </c>
    </row>
    <row r="61" spans="5:9">
      <c r="E61">
        <f t="shared" si="3"/>
        <v>0.5900000000000003</v>
      </c>
      <c r="F61">
        <f t="shared" si="4"/>
        <v>0.50851815221567109</v>
      </c>
      <c r="G61">
        <f t="shared" si="5"/>
        <v>0.51137580251135151</v>
      </c>
      <c r="H61">
        <v>5.8000000000000003E-2</v>
      </c>
      <c r="I61">
        <v>8.0477459999999997E-3</v>
      </c>
    </row>
    <row r="62" spans="5:9">
      <c r="E62">
        <f t="shared" si="3"/>
        <v>0.60000000000000031</v>
      </c>
      <c r="F62">
        <f t="shared" si="4"/>
        <v>0.50370124544297601</v>
      </c>
      <c r="G62">
        <f t="shared" si="5"/>
        <v>0.50656298154623036</v>
      </c>
      <c r="H62">
        <v>5.8999999999999997E-2</v>
      </c>
      <c r="I62">
        <v>7.9371289999999994E-3</v>
      </c>
    </row>
    <row r="63" spans="5:9">
      <c r="E63">
        <f t="shared" si="3"/>
        <v>0.61000000000000032</v>
      </c>
      <c r="F63">
        <f t="shared" si="4"/>
        <v>0.4989579768206725</v>
      </c>
      <c r="G63">
        <f t="shared" si="5"/>
        <v>0.50182317726231374</v>
      </c>
      <c r="H63">
        <v>0.06</v>
      </c>
      <c r="I63">
        <v>7.8317720000000007E-3</v>
      </c>
    </row>
    <row r="64" spans="5:9">
      <c r="E64">
        <f t="shared" si="3"/>
        <v>0.62000000000000033</v>
      </c>
      <c r="F64">
        <f t="shared" si="4"/>
        <v>0.49428694453323152</v>
      </c>
      <c r="G64">
        <f t="shared" si="5"/>
        <v>0.49715501019879349</v>
      </c>
      <c r="H64">
        <v>6.0999999999999999E-2</v>
      </c>
      <c r="I64">
        <v>7.7314239999999998E-3</v>
      </c>
    </row>
    <row r="65" spans="5:9">
      <c r="E65">
        <f t="shared" si="3"/>
        <v>0.63000000000000034</v>
      </c>
      <c r="F65">
        <f t="shared" si="4"/>
        <v>0.48968677866652494</v>
      </c>
      <c r="G65">
        <f t="shared" si="5"/>
        <v>0.4925571320506662</v>
      </c>
      <c r="H65">
        <v>6.2E-2</v>
      </c>
      <c r="I65">
        <v>7.6358479999999998E-3</v>
      </c>
    </row>
    <row r="66" spans="5:9">
      <c r="E66">
        <f t="shared" si="3"/>
        <v>0.64000000000000035</v>
      </c>
      <c r="F66">
        <f t="shared" si="4"/>
        <v>0.48515614036404153</v>
      </c>
      <c r="G66">
        <f t="shared" si="5"/>
        <v>0.48802822485086828</v>
      </c>
      <c r="H66">
        <v>6.3E-2</v>
      </c>
      <c r="I66">
        <v>7.5448160000000002E-3</v>
      </c>
    </row>
    <row r="67" spans="5:9">
      <c r="E67">
        <f t="shared" si="3"/>
        <v>0.65000000000000036</v>
      </c>
      <c r="F67">
        <f t="shared" si="4"/>
        <v>0.48069372100851288</v>
      </c>
      <c r="G67">
        <f t="shared" si="5"/>
        <v>0.48356700017685172</v>
      </c>
      <c r="H67">
        <v>6.4000000000000001E-2</v>
      </c>
      <c r="I67">
        <v>7.4581140000000001E-3</v>
      </c>
    </row>
    <row r="68" spans="5:9">
      <c r="E68">
        <f t="shared" si="3"/>
        <v>0.66000000000000036</v>
      </c>
      <c r="F68">
        <f t="shared" si="4"/>
        <v>0.47629824142809196</v>
      </c>
      <c r="G68">
        <f t="shared" si="5"/>
        <v>0.47917219838078967</v>
      </c>
      <c r="H68">
        <v>6.5000000000000002E-2</v>
      </c>
      <c r="I68">
        <v>7.3755330000000001E-3</v>
      </c>
    </row>
    <row r="69" spans="5:9">
      <c r="E69">
        <f t="shared" si="3"/>
        <v>0.67000000000000037</v>
      </c>
      <c r="F69">
        <f t="shared" si="4"/>
        <v>0.47196845112625874</v>
      </c>
      <c r="G69">
        <f t="shared" si="5"/>
        <v>0.47484258784261879</v>
      </c>
      <c r="H69">
        <v>6.6000000000000003E-2</v>
      </c>
      <c r="I69">
        <v>7.2968800000000004E-3</v>
      </c>
    </row>
    <row r="70" spans="5:9">
      <c r="E70">
        <f t="shared" si="3"/>
        <v>0.68000000000000038</v>
      </c>
      <c r="F70">
        <f t="shared" si="4"/>
        <v>0.46770312753465737</v>
      </c>
      <c r="G70">
        <f t="shared" si="5"/>
        <v>0.47057696424515844</v>
      </c>
      <c r="H70">
        <v>6.7000000000000004E-2</v>
      </c>
      <c r="I70">
        <v>7.2219670000000001E-3</v>
      </c>
    </row>
    <row r="71" spans="5:9">
      <c r="E71">
        <f t="shared" si="3"/>
        <v>0.69000000000000039</v>
      </c>
      <c r="F71">
        <f t="shared" si="4"/>
        <v>0.46350107528810069</v>
      </c>
      <c r="G71">
        <f t="shared" si="5"/>
        <v>0.46637414987057835</v>
      </c>
      <c r="H71">
        <v>6.8000000000000005E-2</v>
      </c>
      <c r="I71">
        <v>7.1606120000000002E-3</v>
      </c>
    </row>
    <row r="72" spans="5:9">
      <c r="E72">
        <f t="shared" si="3"/>
        <v>0.7000000000000004</v>
      </c>
      <c r="F72">
        <f t="shared" si="4"/>
        <v>0.45936112552100361</v>
      </c>
      <c r="G72">
        <f t="shared" si="5"/>
        <v>0.46223299291750769</v>
      </c>
      <c r="H72">
        <v>6.9000000000000006E-2</v>
      </c>
      <c r="I72">
        <v>7.1093199999999997E-3</v>
      </c>
    </row>
    <row r="73" spans="5:9">
      <c r="E73">
        <f t="shared" si="3"/>
        <v>0.71000000000000041</v>
      </c>
      <c r="F73">
        <f t="shared" si="4"/>
        <v>0.45528213518453658</v>
      </c>
      <c r="G73">
        <f t="shared" si="5"/>
        <v>0.45815236683810823</v>
      </c>
      <c r="H73">
        <v>7.0000000000000007E-2</v>
      </c>
      <c r="I73">
        <v>7.0598570000000001E-3</v>
      </c>
    </row>
    <row r="74" spans="5:9">
      <c r="E74">
        <f t="shared" si="3"/>
        <v>0.72000000000000042</v>
      </c>
      <c r="F74">
        <f t="shared" si="4"/>
        <v>0.45126298638381446</v>
      </c>
      <c r="G74">
        <f t="shared" si="5"/>
        <v>0.45413116969445488</v>
      </c>
      <c r="H74">
        <v>7.0999999999999994E-2</v>
      </c>
      <c r="I74">
        <v>7.0121560000000003E-3</v>
      </c>
    </row>
    <row r="75" spans="5:9">
      <c r="E75">
        <f t="shared" si="3"/>
        <v>0.73000000000000043</v>
      </c>
      <c r="F75">
        <f t="shared" si="4"/>
        <v>0.44730258573446202</v>
      </c>
      <c r="G75">
        <f t="shared" si="5"/>
        <v>0.45016832353359693</v>
      </c>
      <c r="H75">
        <v>7.1999999999999995E-2</v>
      </c>
      <c r="I75">
        <v>6.9661549999999999E-3</v>
      </c>
    </row>
    <row r="76" spans="5:9">
      <c r="E76">
        <f t="shared" si="3"/>
        <v>0.74000000000000044</v>
      </c>
      <c r="F76">
        <f t="shared" si="4"/>
        <v>0.44339986373792151</v>
      </c>
      <c r="G76">
        <f t="shared" si="5"/>
        <v>0.44626277378068929</v>
      </c>
      <c r="H76">
        <v>7.2999999999999995E-2</v>
      </c>
      <c r="I76">
        <v>6.9217940000000002E-3</v>
      </c>
    </row>
    <row r="77" spans="5:9">
      <c r="E77">
        <f t="shared" si="3"/>
        <v>0.75000000000000044</v>
      </c>
      <c r="F77">
        <f t="shared" si="4"/>
        <v>0.43955377417488972</v>
      </c>
      <c r="G77">
        <f t="shared" si="5"/>
        <v>0.44241348864960983</v>
      </c>
      <c r="H77">
        <v>7.3999999999999996E-2</v>
      </c>
      <c r="I77">
        <v>6.8790140000000001E-3</v>
      </c>
    </row>
    <row r="78" spans="5:9">
      <c r="E78">
        <f t="shared" si="3"/>
        <v>0.76000000000000045</v>
      </c>
      <c r="F78">
        <f t="shared" si="4"/>
        <v>0.43576329351629534</v>
      </c>
      <c r="G78">
        <f t="shared" si="5"/>
        <v>0.43861945857049583</v>
      </c>
      <c r="H78">
        <v>7.4999999999999997E-2</v>
      </c>
      <c r="I78">
        <v>6.8377580000000002E-3</v>
      </c>
    </row>
    <row r="79" spans="5:9">
      <c r="E79">
        <f t="shared" si="3"/>
        <v>0.77000000000000046</v>
      </c>
      <c r="F79">
        <f t="shared" si="4"/>
        <v>0.43202742035124758</v>
      </c>
      <c r="G79">
        <f t="shared" si="5"/>
        <v>0.43487969563365825</v>
      </c>
      <c r="H79">
        <v>7.5999999999999998E-2</v>
      </c>
      <c r="I79">
        <v>6.7979729999999997E-3</v>
      </c>
    </row>
    <row r="80" spans="5:9">
      <c r="E80">
        <f t="shared" si="3"/>
        <v>0.78000000000000047</v>
      </c>
      <c r="F80">
        <f t="shared" si="4"/>
        <v>0.42834517483140833</v>
      </c>
      <c r="G80">
        <f t="shared" si="5"/>
        <v>0.43119323304934626</v>
      </c>
      <c r="H80">
        <v>7.6999999999999999E-2</v>
      </c>
      <c r="I80">
        <v>6.7596059999999996E-3</v>
      </c>
    </row>
    <row r="81" spans="5:9">
      <c r="E81">
        <f t="shared" si="3"/>
        <v>0.79000000000000048</v>
      </c>
      <c r="F81">
        <f t="shared" si="4"/>
        <v>0.42471559813125909</v>
      </c>
      <c r="G81">
        <f t="shared" si="5"/>
        <v>0.42755912462285561</v>
      </c>
      <c r="H81">
        <v>7.8E-2</v>
      </c>
      <c r="I81">
        <v>6.7226059999999999E-3</v>
      </c>
    </row>
    <row r="82" spans="5:9">
      <c r="E82">
        <f t="shared" si="3"/>
        <v>0.80000000000000049</v>
      </c>
      <c r="F82">
        <f t="shared" si="4"/>
        <v>0.42113775192375286</v>
      </c>
      <c r="G82">
        <f t="shared" si="5"/>
        <v>0.42397644424449327</v>
      </c>
      <c r="H82">
        <v>7.9000000000000001E-2</v>
      </c>
      <c r="I82">
        <v>6.6869240000000003E-3</v>
      </c>
    </row>
    <row r="83" spans="5:9">
      <c r="E83">
        <f t="shared" si="3"/>
        <v>0.8100000000000005</v>
      </c>
      <c r="F83">
        <f t="shared" si="4"/>
        <v>0.41761071787085963</v>
      </c>
      <c r="G83">
        <f t="shared" si="5"/>
        <v>0.4204442853939277</v>
      </c>
      <c r="H83">
        <v>0.08</v>
      </c>
      <c r="I83">
        <v>6.652514E-3</v>
      </c>
    </row>
    <row r="84" spans="5:9">
      <c r="E84">
        <f t="shared" si="3"/>
        <v>0.82000000000000051</v>
      </c>
      <c r="F84">
        <f t="shared" si="4"/>
        <v>0.41413359712853098</v>
      </c>
      <c r="G84">
        <f t="shared" si="5"/>
        <v>0.4169617606584663</v>
      </c>
      <c r="H84">
        <v>8.1000000000000003E-2</v>
      </c>
      <c r="I84">
        <v>6.619331E-3</v>
      </c>
    </row>
    <row r="85" spans="5:9">
      <c r="E85">
        <f t="shared" si="3"/>
        <v>0.83000000000000052</v>
      </c>
      <c r="F85">
        <f t="shared" si="4"/>
        <v>0.41070550986562643</v>
      </c>
      <c r="G85">
        <f t="shared" si="5"/>
        <v>0.41352800126482631</v>
      </c>
      <c r="H85">
        <v>8.2000000000000003E-2</v>
      </c>
      <c r="I85">
        <v>6.5873299999999997E-3</v>
      </c>
    </row>
    <row r="86" spans="5:9">
      <c r="E86">
        <f t="shared" si="3"/>
        <v>0.84000000000000052</v>
      </c>
      <c r="F86">
        <f t="shared" si="4"/>
        <v>0.40732559479636021</v>
      </c>
      <c r="G86">
        <f t="shared" si="5"/>
        <v>0.41014215662397174</v>
      </c>
      <c r="H86">
        <v>8.3000000000000004E-2</v>
      </c>
      <c r="I86">
        <v>6.55647E-3</v>
      </c>
    </row>
    <row r="87" spans="5:9">
      <c r="E87">
        <f t="shared" si="3"/>
        <v>0.85000000000000053</v>
      </c>
      <c r="F87">
        <f t="shared" si="4"/>
        <v>0.40399300872584215</v>
      </c>
      <c r="G87">
        <f t="shared" si="5"/>
        <v>0.40680339388860814</v>
      </c>
      <c r="H87">
        <v>8.4000000000000005E-2</v>
      </c>
      <c r="I87">
        <v>6.5267090000000003E-3</v>
      </c>
    </row>
    <row r="88" spans="5:9">
      <c r="E88">
        <f t="shared" si="3"/>
        <v>0.86000000000000054</v>
      </c>
      <c r="F88">
        <f t="shared" si="4"/>
        <v>0.400706926108302</v>
      </c>
      <c r="G88">
        <f t="shared" si="5"/>
        <v>0.40351089752294261</v>
      </c>
      <c r="H88">
        <v>8.5000000000000006E-2</v>
      </c>
      <c r="I88">
        <v>6.4980100000000002E-3</v>
      </c>
    </row>
    <row r="89" spans="5:9">
      <c r="E89">
        <f t="shared" si="3"/>
        <v>0.87000000000000055</v>
      </c>
      <c r="F89">
        <f t="shared" si="4"/>
        <v>0.39746653861759973</v>
      </c>
      <c r="G89">
        <f t="shared" si="5"/>
        <v>0.40026386888432575</v>
      </c>
      <c r="H89">
        <v>8.5999999999999993E-2</v>
      </c>
      <c r="I89">
        <v>6.470333E-3</v>
      </c>
    </row>
    <row r="90" spans="5:9">
      <c r="E90">
        <f t="shared" si="3"/>
        <v>0.88000000000000056</v>
      </c>
      <c r="F90">
        <f t="shared" si="4"/>
        <v>0.39427105472963964</v>
      </c>
      <c r="G90">
        <f t="shared" si="5"/>
        <v>0.39706152581640808</v>
      </c>
      <c r="H90">
        <v>8.6999999999999994E-2</v>
      </c>
      <c r="I90">
        <v>6.4436420000000003E-3</v>
      </c>
    </row>
    <row r="91" spans="5:9">
      <c r="E91">
        <f t="shared" si="3"/>
        <v>0.89000000000000057</v>
      </c>
      <c r="F91">
        <f t="shared" si="4"/>
        <v>0.3911196993163174</v>
      </c>
      <c r="G91">
        <f t="shared" si="5"/>
        <v>0.39390310225345621</v>
      </c>
      <c r="H91">
        <v>8.7999999999999995E-2</v>
      </c>
      <c r="I91">
        <v>6.417903E-3</v>
      </c>
    </row>
    <row r="92" spans="5:9">
      <c r="E92">
        <f t="shared" si="3"/>
        <v>0.90000000000000058</v>
      </c>
      <c r="F92">
        <f t="shared" si="4"/>
        <v>0.38801171325064371</v>
      </c>
      <c r="G92">
        <f t="shared" si="5"/>
        <v>0.3907878478354862</v>
      </c>
      <c r="H92">
        <v>8.8999999999999996E-2</v>
      </c>
      <c r="I92">
        <v>6.3930799999999998E-3</v>
      </c>
    </row>
    <row r="93" spans="5:9">
      <c r="E93">
        <f t="shared" si="3"/>
        <v>0.91000000000000059</v>
      </c>
      <c r="F93">
        <f t="shared" si="4"/>
        <v>0.38494635302269914</v>
      </c>
      <c r="G93">
        <f t="shared" si="5"/>
        <v>0.38771502753387993</v>
      </c>
      <c r="H93">
        <v>0.09</v>
      </c>
      <c r="I93">
        <v>6.3691429999999999E-3</v>
      </c>
    </row>
    <row r="94" spans="5:9">
      <c r="E94">
        <f t="shared" si="3"/>
        <v>0.9200000000000006</v>
      </c>
      <c r="F94">
        <f t="shared" si="4"/>
        <v>0.38192289036608762</v>
      </c>
      <c r="G94">
        <f t="shared" si="5"/>
        <v>0.38468392128716727</v>
      </c>
      <c r="H94">
        <v>9.0999999999999998E-2</v>
      </c>
      <c r="I94">
        <v>6.3460590000000002E-3</v>
      </c>
    </row>
    <row r="95" spans="5:9">
      <c r="E95">
        <f t="shared" si="3"/>
        <v>0.9300000000000006</v>
      </c>
      <c r="F95">
        <f t="shared" si="4"/>
        <v>0.37894061189456596</v>
      </c>
      <c r="G95">
        <f t="shared" si="5"/>
        <v>0.38169382364666321</v>
      </c>
      <c r="H95">
        <v>9.1999999999999998E-2</v>
      </c>
      <c r="I95">
        <v>6.3237969999999999E-3</v>
      </c>
    </row>
    <row r="96" spans="5:9">
      <c r="E96">
        <f t="shared" si="3"/>
        <v>0.94000000000000061</v>
      </c>
      <c r="F96">
        <f t="shared" si="4"/>
        <v>0.37599881874853974</v>
      </c>
      <c r="G96">
        <f t="shared" si="5"/>
        <v>0.3787440434316604</v>
      </c>
      <c r="H96">
        <v>9.2999999999999999E-2</v>
      </c>
      <c r="I96">
        <v>6.3055660000000003E-3</v>
      </c>
    </row>
    <row r="97" spans="5:9">
      <c r="E97">
        <f t="shared" si="3"/>
        <v>0.95000000000000062</v>
      </c>
      <c r="F97">
        <f t="shared" si="4"/>
        <v>0.37309682625112395</v>
      </c>
      <c r="G97">
        <f t="shared" si="5"/>
        <v>0.37583390339389072</v>
      </c>
      <c r="H97">
        <v>9.4E-2</v>
      </c>
      <c r="I97">
        <v>6.2881960000000002E-3</v>
      </c>
    </row>
    <row r="98" spans="5:9">
      <c r="E98">
        <f t="shared" si="3"/>
        <v>0.96000000000000063</v>
      </c>
      <c r="F98">
        <f t="shared" si="4"/>
        <v>0.37023396357347937</v>
      </c>
      <c r="G98">
        <f t="shared" si="5"/>
        <v>0.37296273989097184</v>
      </c>
      <c r="H98">
        <v>9.5000000000000001E-2</v>
      </c>
      <c r="I98">
        <v>6.2713430000000004E-3</v>
      </c>
    </row>
    <row r="99" spans="5:9">
      <c r="E99">
        <f t="shared" si="3"/>
        <v>0.97000000000000064</v>
      </c>
      <c r="F99">
        <f t="shared" si="4"/>
        <v>0.36740957340914326</v>
      </c>
      <c r="G99">
        <f t="shared" si="5"/>
        <v>0.37012990256857448</v>
      </c>
      <c r="H99">
        <v>9.6000000000000002E-2</v>
      </c>
      <c r="I99">
        <v>6.254992E-3</v>
      </c>
    </row>
    <row r="100" spans="5:9">
      <c r="E100">
        <f t="shared" si="3"/>
        <v>0.98000000000000065</v>
      </c>
      <c r="F100">
        <f t="shared" si="4"/>
        <v>0.364623011657084</v>
      </c>
      <c r="G100">
        <f t="shared" si="5"/>
        <v>0.36733475405104576</v>
      </c>
      <c r="H100">
        <v>9.7000000000000003E-2</v>
      </c>
      <c r="I100">
        <v>6.2391260000000002E-3</v>
      </c>
    </row>
    <row r="101" spans="5:9">
      <c r="E101">
        <f t="shared" si="3"/>
        <v>0.99000000000000066</v>
      </c>
      <c r="F101">
        <f t="shared" si="4"/>
        <v>0.3618736471132174</v>
      </c>
      <c r="G101">
        <f t="shared" si="5"/>
        <v>0.36457666964023649</v>
      </c>
      <c r="H101">
        <v>9.8000000000000004E-2</v>
      </c>
      <c r="I101">
        <v>6.223732E-3</v>
      </c>
    </row>
    <row r="102" spans="5:9">
      <c r="E102">
        <f t="shared" si="3"/>
        <v>1.0000000000000007</v>
      </c>
      <c r="F102">
        <f t="shared" si="4"/>
        <v>0.35916086117013124</v>
      </c>
      <c r="G102">
        <f t="shared" si="5"/>
        <v>0.36185503702229027</v>
      </c>
      <c r="H102">
        <v>9.9000000000000005E-2</v>
      </c>
      <c r="I102">
        <v>6.2087959999999999E-3</v>
      </c>
    </row>
    <row r="103" spans="5:9">
      <c r="E103">
        <f t="shared" si="3"/>
        <v>1.0100000000000007</v>
      </c>
      <c r="F103">
        <f t="shared" si="4"/>
        <v>0.35648404752477331</v>
      </c>
      <c r="G103">
        <f t="shared" si="5"/>
        <v>0.3591692559821571</v>
      </c>
      <c r="H103">
        <v>0.1</v>
      </c>
      <c r="I103">
        <v>6.1943040000000003E-3</v>
      </c>
    </row>
    <row r="104" spans="5:9">
      <c r="E104">
        <f t="shared" si="3"/>
        <v>1.0200000000000007</v>
      </c>
      <c r="F104">
        <f t="shared" si="4"/>
        <v>0.35384261189386623</v>
      </c>
      <c r="G104">
        <f t="shared" si="5"/>
        <v>0.35651873812560303</v>
      </c>
      <c r="H104">
        <v>0.10100000000000001</v>
      </c>
      <c r="I104">
        <v>6.1802430000000002E-3</v>
      </c>
    </row>
    <row r="105" spans="5:9">
      <c r="E105">
        <f t="shared" si="3"/>
        <v>1.0300000000000007</v>
      </c>
      <c r="F105">
        <f t="shared" si="4"/>
        <v>0.35123597173681986</v>
      </c>
      <c r="G105">
        <f t="shared" si="5"/>
        <v>0.3539029066084961</v>
      </c>
      <c r="H105">
        <v>0.10199999999999999</v>
      </c>
      <c r="I105">
        <v>6.1666000000000004E-3</v>
      </c>
    </row>
    <row r="106" spans="5:9">
      <c r="E106">
        <f t="shared" si="3"/>
        <v>1.0400000000000007</v>
      </c>
      <c r="F106">
        <f t="shared" si="4"/>
        <v>0.34866355598591975</v>
      </c>
      <c r="G106">
        <f t="shared" si="5"/>
        <v>0.35132119587315513</v>
      </c>
      <c r="H106">
        <v>0.10299999999999999</v>
      </c>
      <c r="I106">
        <v>6.1533619999999999E-3</v>
      </c>
    </row>
    <row r="107" spans="5:9">
      <c r="E107">
        <f t="shared" si="3"/>
        <v>1.0500000000000007</v>
      </c>
      <c r="F107">
        <f t="shared" si="4"/>
        <v>0.34612480478357766</v>
      </c>
      <c r="G107">
        <f t="shared" si="5"/>
        <v>0.34877305139155301</v>
      </c>
      <c r="H107">
        <v>0.104</v>
      </c>
      <c r="I107">
        <v>6.1405189999999997E-3</v>
      </c>
    </row>
    <row r="108" spans="5:9">
      <c r="E108">
        <f t="shared" si="3"/>
        <v>1.0600000000000007</v>
      </c>
      <c r="F108">
        <f t="shared" si="4"/>
        <v>0.3436191692264367</v>
      </c>
      <c r="G108">
        <f t="shared" si="5"/>
        <v>0.3462579294151763</v>
      </c>
      <c r="H108">
        <v>0.105</v>
      </c>
      <c r="I108">
        <v>6.1280570000000001E-3</v>
      </c>
    </row>
    <row r="109" spans="5:9">
      <c r="E109">
        <f t="shared" ref="E109:E172" si="6">E108+dt</f>
        <v>1.0700000000000007</v>
      </c>
      <c r="F109">
        <f t="shared" ref="F109:F172" si="7">F108+dt*(Const1/(Lo+ve*E108)-3*ve/(Lo+ve*E108)*F108)</f>
        <v>0.34114611111613047</v>
      </c>
      <c r="G109">
        <f t="shared" ref="G109:G172" si="8">Const+(1-Const)*(1+ve/Lo*E109)^(-3)</f>
        <v>0.34377529673134832</v>
      </c>
      <c r="H109">
        <v>0.106</v>
      </c>
      <c r="I109">
        <v>6.1159659999999996E-3</v>
      </c>
    </row>
    <row r="110" spans="5:9">
      <c r="E110">
        <f t="shared" si="6"/>
        <v>1.0800000000000007</v>
      </c>
      <c r="F110">
        <f t="shared" si="7"/>
        <v>0.33870510271650234</v>
      </c>
      <c r="G110">
        <f t="shared" si="8"/>
        <v>0.34132463042582545</v>
      </c>
      <c r="H110">
        <v>0.107</v>
      </c>
      <c r="I110">
        <v>6.1050410000000003E-3</v>
      </c>
    </row>
    <row r="111" spans="5:9">
      <c r="E111">
        <f t="shared" si="6"/>
        <v>1.0900000000000007</v>
      </c>
      <c r="F111">
        <f t="shared" si="7"/>
        <v>0.33629562651709727</v>
      </c>
      <c r="G111">
        <f t="shared" si="8"/>
        <v>0.33890541765148835</v>
      </c>
      <c r="H111">
        <v>0.108</v>
      </c>
      <c r="I111">
        <v>6.095049E-3</v>
      </c>
    </row>
    <row r="112" spans="5:9">
      <c r="E112">
        <f t="shared" si="6"/>
        <v>1.1000000000000008</v>
      </c>
      <c r="F112">
        <f t="shared" si="7"/>
        <v>0.33391717500274393</v>
      </c>
      <c r="G112">
        <f t="shared" si="8"/>
        <v>0.33651715540295268</v>
      </c>
      <c r="H112">
        <v>0.109</v>
      </c>
      <c r="I112">
        <v>6.0853169999999998E-3</v>
      </c>
    </row>
    <row r="113" spans="5:9">
      <c r="E113">
        <f t="shared" si="6"/>
        <v>1.1100000000000008</v>
      </c>
      <c r="F113">
        <f t="shared" si="7"/>
        <v>0.33156925042905172</v>
      </c>
      <c r="G113">
        <f t="shared" si="8"/>
        <v>0.33415935029692634</v>
      </c>
      <c r="H113">
        <v>0.11</v>
      </c>
      <c r="I113">
        <v>6.0758390000000004E-3</v>
      </c>
    </row>
    <row r="114" spans="5:9">
      <c r="E114">
        <f t="shared" si="6"/>
        <v>1.1200000000000008</v>
      </c>
      <c r="F114">
        <f t="shared" si="7"/>
        <v>0.32925136460365234</v>
      </c>
      <c r="G114">
        <f t="shared" si="8"/>
        <v>0.33183151835815261</v>
      </c>
      <c r="H114">
        <v>0.111</v>
      </c>
      <c r="I114">
        <v>6.0666069999999999E-3</v>
      </c>
    </row>
    <row r="115" spans="5:9">
      <c r="E115">
        <f t="shared" si="6"/>
        <v>1.1300000000000008</v>
      </c>
      <c r="F115">
        <f t="shared" si="7"/>
        <v>0.32696303867302073</v>
      </c>
      <c r="G115">
        <f t="shared" si="8"/>
        <v>0.3295331848107782</v>
      </c>
      <c r="H115">
        <v>0.112</v>
      </c>
      <c r="I115">
        <v>6.057616E-3</v>
      </c>
    </row>
    <row r="116" spans="5:9">
      <c r="E116">
        <f t="shared" si="6"/>
        <v>1.1400000000000008</v>
      </c>
      <c r="F116">
        <f t="shared" si="7"/>
        <v>0.32470380291471634</v>
      </c>
      <c r="G116">
        <f t="shared" si="8"/>
        <v>0.32726388387499111</v>
      </c>
      <c r="H116">
        <v>0.113</v>
      </c>
      <c r="I116">
        <v>6.0488599999999997E-3</v>
      </c>
    </row>
    <row r="117" spans="5:9">
      <c r="E117">
        <f t="shared" si="6"/>
        <v>1.1500000000000008</v>
      </c>
      <c r="F117">
        <f t="shared" si="7"/>
        <v>0.32247319653488965</v>
      </c>
      <c r="G117">
        <f t="shared" si="8"/>
        <v>0.3250231585687815</v>
      </c>
      <c r="H117">
        <v>0.114</v>
      </c>
      <c r="I117">
        <v>6.0403310000000003E-3</v>
      </c>
    </row>
    <row r="118" spans="5:9">
      <c r="E118">
        <f t="shared" si="6"/>
        <v>1.1600000000000008</v>
      </c>
      <c r="F118">
        <f t="shared" si="7"/>
        <v>0.32027076747090483</v>
      </c>
      <c r="G118">
        <f t="shared" si="8"/>
        <v>0.32281056051467849</v>
      </c>
      <c r="H118">
        <v>0.115</v>
      </c>
      <c r="I118">
        <v>6.0320240000000004E-3</v>
      </c>
    </row>
    <row r="119" spans="5:9">
      <c r="E119">
        <f t="shared" si="6"/>
        <v>1.1700000000000008</v>
      </c>
      <c r="F119">
        <f t="shared" si="7"/>
        <v>0.31809607219893299</v>
      </c>
      <c r="G119">
        <f t="shared" si="8"/>
        <v>0.32062564975132318</v>
      </c>
      <c r="H119">
        <v>0.11600000000000001</v>
      </c>
      <c r="I119">
        <v>6.0239339999999999E-3</v>
      </c>
    </row>
    <row r="120" spans="5:9">
      <c r="E120">
        <f t="shared" si="6"/>
        <v>1.1800000000000008</v>
      </c>
      <c r="F120">
        <f t="shared" si="7"/>
        <v>0.31594867554637618</v>
      </c>
      <c r="G120">
        <f t="shared" si="8"/>
        <v>0.31846799454974462</v>
      </c>
      <c r="H120">
        <v>0.11700000000000001</v>
      </c>
      <c r="I120">
        <v>6.0160550000000002E-3</v>
      </c>
    </row>
    <row r="121" spans="5:9">
      <c r="E121">
        <f t="shared" si="6"/>
        <v>1.1900000000000008</v>
      </c>
      <c r="F121">
        <f t="shared" si="7"/>
        <v>0.3138281505089856</v>
      </c>
      <c r="G121">
        <f t="shared" si="8"/>
        <v>0.31633717123420307</v>
      </c>
      <c r="H121">
        <v>0.11799999999999999</v>
      </c>
      <c r="I121">
        <v>6.0083799999999998E-3</v>
      </c>
    </row>
    <row r="122" spans="5:9">
      <c r="E122">
        <f t="shared" si="6"/>
        <v>1.2000000000000008</v>
      </c>
      <c r="F122">
        <f t="shared" si="7"/>
        <v>0.31173407807254294</v>
      </c>
      <c r="G122">
        <f t="shared" si="8"/>
        <v>0.31423276400747635</v>
      </c>
      <c r="H122">
        <v>0.11899999999999999</v>
      </c>
      <c r="I122">
        <v>6.0009060000000003E-3</v>
      </c>
    </row>
    <row r="123" spans="5:9">
      <c r="E123">
        <f t="shared" si="6"/>
        <v>1.2100000000000009</v>
      </c>
      <c r="F123">
        <f t="shared" si="7"/>
        <v>0.30966604703897638</v>
      </c>
      <c r="G123">
        <f t="shared" si="8"/>
        <v>0.31215436478046527</v>
      </c>
      <c r="H123">
        <v>0.12</v>
      </c>
      <c r="I123">
        <v>5.9936260000000002E-3</v>
      </c>
    </row>
    <row r="124" spans="5:9">
      <c r="E124">
        <f t="shared" si="6"/>
        <v>1.2200000000000009</v>
      </c>
      <c r="F124">
        <f t="shared" si="7"/>
        <v>0.3076236538567883</v>
      </c>
      <c r="G124">
        <f t="shared" si="8"/>
        <v>0.310101573005996</v>
      </c>
      <c r="H124">
        <v>0.121</v>
      </c>
      <c r="I124">
        <v>5.9867510000000002E-3</v>
      </c>
    </row>
    <row r="125" spans="5:9">
      <c r="E125">
        <f t="shared" si="6"/>
        <v>1.2300000000000009</v>
      </c>
      <c r="F125">
        <f t="shared" si="7"/>
        <v>0.30560650245567417</v>
      </c>
      <c r="G125">
        <f t="shared" si="8"/>
        <v>0.30807399551670689</v>
      </c>
      <c r="H125">
        <v>0.122</v>
      </c>
      <c r="I125">
        <v>5.9805259999999999E-3</v>
      </c>
    </row>
    <row r="126" spans="5:9">
      <c r="E126">
        <f t="shared" si="6"/>
        <v>1.2400000000000009</v>
      </c>
      <c r="F126">
        <f t="shared" si="7"/>
        <v>0.30361420408521689</v>
      </c>
      <c r="G126">
        <f t="shared" si="8"/>
        <v>0.30607124636690519</v>
      </c>
      <c r="H126">
        <v>0.123</v>
      </c>
      <c r="I126">
        <v>5.9744459999999996E-3</v>
      </c>
    </row>
    <row r="127" spans="5:9">
      <c r="E127">
        <f t="shared" si="6"/>
        <v>1.2500000000000009</v>
      </c>
      <c r="F127">
        <f t="shared" si="7"/>
        <v>0.30164637715754367</v>
      </c>
      <c r="G127">
        <f t="shared" si="8"/>
        <v>0.30409294667828385</v>
      </c>
      <c r="H127">
        <v>0.124</v>
      </c>
      <c r="I127">
        <v>5.9685099999999998E-3</v>
      </c>
    </row>
    <row r="128" spans="5:9">
      <c r="E128">
        <f t="shared" si="6"/>
        <v>1.2600000000000009</v>
      </c>
      <c r="F128">
        <f t="shared" si="7"/>
        <v>0.29970264709383637</v>
      </c>
      <c r="G128">
        <f t="shared" si="8"/>
        <v>0.30213872448939538</v>
      </c>
      <c r="H128">
        <v>0.125</v>
      </c>
      <c r="I128">
        <v>5.9627120000000002E-3</v>
      </c>
    </row>
    <row r="129" spans="5:9">
      <c r="E129">
        <f t="shared" si="6"/>
        <v>1.2700000000000009</v>
      </c>
      <c r="F129">
        <f t="shared" si="7"/>
        <v>0.29778264617458966</v>
      </c>
      <c r="G129">
        <f t="shared" si="8"/>
        <v>0.30020821460877761</v>
      </c>
      <c r="H129">
        <v>0.126</v>
      </c>
      <c r="I129">
        <v>5.9570509999999997E-3</v>
      </c>
    </row>
    <row r="130" spans="5:9">
      <c r="E130">
        <f t="shared" si="6"/>
        <v>1.2800000000000009</v>
      </c>
      <c r="F130">
        <f t="shared" si="7"/>
        <v>0.29588601339351384</v>
      </c>
      <c r="G130">
        <f t="shared" si="8"/>
        <v>0.29830105847163302</v>
      </c>
      <c r="H130">
        <v>0.127</v>
      </c>
      <c r="I130">
        <v>5.9515219999999999E-3</v>
      </c>
    </row>
    <row r="131" spans="5:9">
      <c r="E131">
        <f t="shared" si="6"/>
        <v>1.2900000000000009</v>
      </c>
      <c r="F131">
        <f t="shared" si="7"/>
        <v>0.29401239431498338</v>
      </c>
      <c r="G131">
        <f t="shared" si="8"/>
        <v>0.29641690399996562</v>
      </c>
      <c r="H131">
        <v>0.128</v>
      </c>
      <c r="I131">
        <v>5.9461230000000002E-3</v>
      </c>
    </row>
    <row r="132" spans="5:9">
      <c r="E132">
        <f t="shared" si="6"/>
        <v>1.3000000000000009</v>
      </c>
      <c r="F132">
        <f t="shared" si="7"/>
        <v>0.2921614409349344</v>
      </c>
      <c r="G132">
        <f t="shared" si="8"/>
        <v>0.294555405466081</v>
      </c>
      <c r="H132">
        <v>0.129</v>
      </c>
      <c r="I132">
        <v>5.9408509999999996E-3</v>
      </c>
    </row>
    <row r="133" spans="5:9">
      <c r="E133">
        <f t="shared" si="6"/>
        <v>1.3100000000000009</v>
      </c>
      <c r="F133">
        <f t="shared" si="7"/>
        <v>0.29033281154511742</v>
      </c>
      <c r="G133">
        <f t="shared" si="8"/>
        <v>0.29271622335935943</v>
      </c>
      <c r="H133">
        <v>0.13</v>
      </c>
      <c r="I133">
        <v>5.9357020000000002E-3</v>
      </c>
    </row>
    <row r="134" spans="5:9">
      <c r="E134">
        <f t="shared" si="6"/>
        <v>1.320000000000001</v>
      </c>
      <c r="F134">
        <f t="shared" si="7"/>
        <v>0.28852617060061475</v>
      </c>
      <c r="G134">
        <f t="shared" si="8"/>
        <v>0.29089902425621311</v>
      </c>
      <c r="H134">
        <v>0.13100000000000001</v>
      </c>
      <c r="I134">
        <v>5.9306749999999998E-3</v>
      </c>
    </row>
    <row r="135" spans="5:9">
      <c r="E135">
        <f t="shared" si="6"/>
        <v>1.330000000000001</v>
      </c>
      <c r="F135">
        <f t="shared" si="7"/>
        <v>0.28674118859053455</v>
      </c>
      <c r="G135">
        <f t="shared" si="8"/>
        <v>0.28910348069314418</v>
      </c>
      <c r="H135">
        <v>0.13200000000000001</v>
      </c>
      <c r="I135">
        <v>5.9257650000000004E-3</v>
      </c>
    </row>
    <row r="136" spans="5:9">
      <c r="E136">
        <f t="shared" si="6"/>
        <v>1.340000000000001</v>
      </c>
      <c r="F136">
        <f t="shared" si="7"/>
        <v>0.28497754191179581</v>
      </c>
      <c r="G136">
        <f t="shared" si="8"/>
        <v>0.28732927104281736</v>
      </c>
      <c r="H136">
        <v>0.13300000000000001</v>
      </c>
      <c r="I136">
        <v>5.9209700000000002E-3</v>
      </c>
    </row>
    <row r="137" spans="5:9">
      <c r="E137">
        <f t="shared" si="6"/>
        <v>1.350000000000001</v>
      </c>
      <c r="F137">
        <f t="shared" si="7"/>
        <v>0.28323491274592166</v>
      </c>
      <c r="G137">
        <f t="shared" si="8"/>
        <v>0.28557607939307089</v>
      </c>
      <c r="H137">
        <v>0.13400000000000001</v>
      </c>
      <c r="I137">
        <v>5.9162879999999996E-3</v>
      </c>
    </row>
    <row r="138" spans="5:9">
      <c r="E138">
        <f t="shared" si="6"/>
        <v>1.360000000000001</v>
      </c>
      <c r="F138">
        <f t="shared" si="7"/>
        <v>0.28151298893876048</v>
      </c>
      <c r="G138">
        <f t="shared" si="8"/>
        <v>0.28384359542878396</v>
      </c>
      <c r="H138">
        <v>0.13500000000000001</v>
      </c>
      <c r="I138">
        <v>5.9117470000000002E-3</v>
      </c>
    </row>
    <row r="139" spans="5:9">
      <c r="E139">
        <f t="shared" si="6"/>
        <v>1.370000000000001</v>
      </c>
      <c r="F139">
        <f t="shared" si="7"/>
        <v>0.27981146388305672</v>
      </c>
      <c r="G139">
        <f t="shared" si="8"/>
        <v>0.28213151431652678</v>
      </c>
      <c r="H139">
        <v>0.13600000000000001</v>
      </c>
      <c r="I139">
        <v>5.9076420000000003E-3</v>
      </c>
    </row>
    <row r="140" spans="5:9">
      <c r="E140">
        <f t="shared" si="6"/>
        <v>1.380000000000001</v>
      </c>
      <c r="F140">
        <f t="shared" si="7"/>
        <v>0.2781300364037958</v>
      </c>
      <c r="G140">
        <f t="shared" si="8"/>
        <v>0.28043953659192034</v>
      </c>
      <c r="H140">
        <v>0.13700000000000001</v>
      </c>
      <c r="I140">
        <v>5.9036339999999996E-3</v>
      </c>
    </row>
    <row r="141" spans="5:9">
      <c r="E141">
        <f t="shared" si="6"/>
        <v>1.390000000000001</v>
      </c>
      <c r="F141">
        <f t="shared" si="7"/>
        <v>0.2764684106462495</v>
      </c>
      <c r="G141">
        <f t="shared" si="8"/>
        <v>0.27876736804963309</v>
      </c>
      <c r="H141">
        <v>0.13800000000000001</v>
      </c>
      <c r="I141">
        <v>5.8997119999999997E-3</v>
      </c>
    </row>
    <row r="142" spans="5:9">
      <c r="E142">
        <f t="shared" si="6"/>
        <v>1.400000000000001</v>
      </c>
      <c r="F142">
        <f t="shared" si="7"/>
        <v>0.2748262959666507</v>
      </c>
      <c r="G142">
        <f t="shared" si="8"/>
        <v>0.27711471963594542</v>
      </c>
      <c r="H142">
        <v>0.13900000000000001</v>
      </c>
      <c r="I142">
        <v>5.8958739999999997E-3</v>
      </c>
    </row>
    <row r="143" spans="5:9">
      <c r="E143">
        <f t="shared" si="6"/>
        <v>1.410000000000001</v>
      </c>
      <c r="F143">
        <f t="shared" si="7"/>
        <v>0.27320340682542765</v>
      </c>
      <c r="G143">
        <f t="shared" si="8"/>
        <v>0.27548130734381626</v>
      </c>
      <c r="H143">
        <v>0.14000000000000001</v>
      </c>
      <c r="I143">
        <v>5.8921190000000003E-3</v>
      </c>
    </row>
    <row r="144" spans="5:9">
      <c r="E144">
        <f t="shared" si="6"/>
        <v>1.420000000000001</v>
      </c>
      <c r="F144">
        <f t="shared" si="7"/>
        <v>0.27159946268293139</v>
      </c>
      <c r="G144">
        <f t="shared" si="8"/>
        <v>0.27386685211038431</v>
      </c>
      <c r="H144">
        <v>0.14099999999999999</v>
      </c>
      <c r="I144">
        <v>5.888445E-3</v>
      </c>
    </row>
    <row r="145" spans="5:9">
      <c r="E145">
        <f t="shared" si="6"/>
        <v>1.430000000000001</v>
      </c>
      <c r="F145">
        <f t="shared" si="7"/>
        <v>0.27001418789759013</v>
      </c>
      <c r="G145">
        <f t="shared" si="8"/>
        <v>0.272271079716842</v>
      </c>
      <c r="H145">
        <v>0.14199999999999999</v>
      </c>
      <c r="I145">
        <v>5.8848499999999996E-3</v>
      </c>
    </row>
    <row r="146" spans="5:9">
      <c r="E146">
        <f t="shared" si="6"/>
        <v>1.4400000000000011</v>
      </c>
      <c r="F146">
        <f t="shared" si="7"/>
        <v>0.26844731162642804</v>
      </c>
      <c r="G146">
        <f t="shared" si="8"/>
        <v>0.2706937206906202</v>
      </c>
      <c r="H146">
        <v>0.14299999999999999</v>
      </c>
      <c r="I146">
        <v>5.8813329999999999E-3</v>
      </c>
    </row>
    <row r="147" spans="5:9">
      <c r="E147">
        <f t="shared" si="6"/>
        <v>1.4500000000000011</v>
      </c>
      <c r="F147">
        <f t="shared" si="7"/>
        <v>0.26689856772788623</v>
      </c>
      <c r="G147">
        <f t="shared" si="8"/>
        <v>0.26913451020982343</v>
      </c>
      <c r="H147">
        <v>0.14399999999999999</v>
      </c>
      <c r="I147">
        <v>5.8778909999999997E-3</v>
      </c>
    </row>
    <row r="148" spans="5:9">
      <c r="E148">
        <f t="shared" si="6"/>
        <v>1.4600000000000011</v>
      </c>
      <c r="F148">
        <f t="shared" si="7"/>
        <v>0.26536769466688637</v>
      </c>
      <c r="G148">
        <f t="shared" si="8"/>
        <v>0.26759318800985804</v>
      </c>
      <c r="H148">
        <v>0.14499999999999999</v>
      </c>
      <c r="I148">
        <v>5.8745230000000004E-3</v>
      </c>
    </row>
    <row r="149" spans="5:9">
      <c r="E149">
        <f t="shared" si="6"/>
        <v>1.4700000000000011</v>
      </c>
      <c r="F149">
        <f t="shared" si="7"/>
        <v>0.26385443542207931</v>
      </c>
      <c r="G149">
        <f t="shared" si="8"/>
        <v>0.26606949829219684</v>
      </c>
      <c r="H149">
        <v>0.14599999999999999</v>
      </c>
      <c r="I149">
        <v>5.8713580000000001E-3</v>
      </c>
    </row>
    <row r="150" spans="5:9">
      <c r="E150">
        <f t="shared" si="6"/>
        <v>1.4800000000000011</v>
      </c>
      <c r="F150">
        <f t="shared" si="7"/>
        <v>0.26235853739522152</v>
      </c>
      <c r="G150">
        <f t="shared" si="8"/>
        <v>0.2645631896352249</v>
      </c>
      <c r="H150">
        <v>0.14699999999999999</v>
      </c>
      <c r="I150">
        <v>5.8683590000000001E-3</v>
      </c>
    </row>
    <row r="151" spans="5:9">
      <c r="E151">
        <f t="shared" si="6"/>
        <v>1.4900000000000011</v>
      </c>
      <c r="F151">
        <f t="shared" si="7"/>
        <v>0.26087975232262506</v>
      </c>
      <c r="G151">
        <f t="shared" si="8"/>
        <v>0.26307401490711363</v>
      </c>
      <c r="H151">
        <v>0.14799999999999999</v>
      </c>
      <c r="I151">
        <v>5.865421E-3</v>
      </c>
    </row>
    <row r="152" spans="5:9">
      <c r="E152">
        <f t="shared" si="6"/>
        <v>1.5000000000000011</v>
      </c>
      <c r="F152">
        <f t="shared" si="7"/>
        <v>0.25941783618862796</v>
      </c>
      <c r="G152">
        <f t="shared" si="8"/>
        <v>0.26160173118067143</v>
      </c>
      <c r="H152">
        <v>0.14910000000000001</v>
      </c>
      <c r="I152">
        <v>5.8622609999999997E-3</v>
      </c>
    </row>
    <row r="153" spans="5:9">
      <c r="E153">
        <f t="shared" si="6"/>
        <v>1.5100000000000011</v>
      </c>
      <c r="F153">
        <f t="shared" si="7"/>
        <v>0.25797254914103307</v>
      </c>
      <c r="G153">
        <f t="shared" si="8"/>
        <v>0.26014609965012048</v>
      </c>
      <c r="H153">
        <v>0.15010000000000001</v>
      </c>
      <c r="I153">
        <v>5.8596029999999997E-3</v>
      </c>
    </row>
    <row r="154" spans="5:9">
      <c r="E154">
        <f t="shared" si="6"/>
        <v>1.5200000000000011</v>
      </c>
      <c r="F154">
        <f t="shared" si="7"/>
        <v>0.25654365540846502</v>
      </c>
      <c r="G154">
        <f t="shared" si="8"/>
        <v>0.25870688554975052</v>
      </c>
      <c r="H154">
        <v>0.15110000000000001</v>
      </c>
      <c r="I154">
        <v>5.8570109999999996E-3</v>
      </c>
    </row>
    <row r="155" spans="5:9">
      <c r="E155">
        <f t="shared" si="6"/>
        <v>1.5300000000000011</v>
      </c>
      <c r="F155">
        <f t="shared" si="7"/>
        <v>0.25513092321959685</v>
      </c>
      <c r="G155">
        <f t="shared" si="8"/>
        <v>0.25728385807440307</v>
      </c>
      <c r="H155">
        <v>0.15210000000000001</v>
      </c>
      <c r="I155">
        <v>5.8544670000000004E-3</v>
      </c>
    </row>
    <row r="156" spans="5:9">
      <c r="E156">
        <f t="shared" si="6"/>
        <v>1.5400000000000011</v>
      </c>
      <c r="F156">
        <f t="shared" si="7"/>
        <v>0.2537341247241986</v>
      </c>
      <c r="G156">
        <f t="shared" si="8"/>
        <v>0.25587679030173821</v>
      </c>
      <c r="H156">
        <v>0.15310000000000001</v>
      </c>
      <c r="I156">
        <v>5.8519720000000004E-3</v>
      </c>
    </row>
    <row r="157" spans="5:9">
      <c r="E157">
        <f t="shared" si="6"/>
        <v>1.5500000000000012</v>
      </c>
      <c r="F157">
        <f t="shared" si="7"/>
        <v>0.2523530359159617</v>
      </c>
      <c r="G157">
        <f t="shared" si="8"/>
        <v>0.25448545911624082</v>
      </c>
      <c r="H157">
        <v>0.15409999999999999</v>
      </c>
      <c r="I157">
        <v>5.8495229999999997E-3</v>
      </c>
    </row>
    <row r="158" spans="5:9">
      <c r="E158">
        <f t="shared" si="6"/>
        <v>1.5600000000000012</v>
      </c>
      <c r="F158">
        <f t="shared" si="7"/>
        <v>0.2509874365570548</v>
      </c>
      <c r="G158">
        <f t="shared" si="8"/>
        <v>0.25310964513492223</v>
      </c>
      <c r="H158">
        <v>0.15509999999999999</v>
      </c>
      <c r="I158">
        <v>5.8471199999999999E-3</v>
      </c>
    </row>
    <row r="159" spans="5:9">
      <c r="E159">
        <f t="shared" si="6"/>
        <v>1.5700000000000012</v>
      </c>
      <c r="F159">
        <f t="shared" si="7"/>
        <v>0.24963711010436676</v>
      </c>
      <c r="G159">
        <f t="shared" si="8"/>
        <v>0.25174913263467286</v>
      </c>
      <c r="H159">
        <v>0.15609999999999999</v>
      </c>
      <c r="I159">
        <v>5.8447619999999999E-3</v>
      </c>
    </row>
    <row r="160" spans="5:9">
      <c r="E160">
        <f t="shared" si="6"/>
        <v>1.5800000000000012</v>
      </c>
      <c r="F160">
        <f t="shared" si="7"/>
        <v>0.24830184363739505</v>
      </c>
      <c r="G160">
        <f t="shared" si="8"/>
        <v>0.25040370948122881</v>
      </c>
      <c r="H160">
        <v>0.15709999999999999</v>
      </c>
      <c r="I160">
        <v>5.8424480000000001E-3</v>
      </c>
    </row>
    <row r="161" spans="5:9">
      <c r="E161">
        <f t="shared" si="6"/>
        <v>1.5900000000000012</v>
      </c>
      <c r="F161">
        <f t="shared" si="7"/>
        <v>0.24698142778773816</v>
      </c>
      <c r="G161">
        <f t="shared" si="8"/>
        <v>0.2490731670597075</v>
      </c>
      <c r="H161">
        <v>0.15809999999999999</v>
      </c>
      <c r="I161">
        <v>5.8401779999999997E-3</v>
      </c>
    </row>
    <row r="162" spans="5:9">
      <c r="E162">
        <f t="shared" si="6"/>
        <v>1.6000000000000012</v>
      </c>
      <c r="F162">
        <f t="shared" si="7"/>
        <v>0.24567565667015193</v>
      </c>
      <c r="G162">
        <f t="shared" si="8"/>
        <v>0.24775730020667658</v>
      </c>
      <c r="H162">
        <v>0.15909999999999999</v>
      </c>
      <c r="I162">
        <v>5.8379510000000001E-3</v>
      </c>
    </row>
    <row r="163" spans="5:9">
      <c r="E163">
        <f t="shared" si="6"/>
        <v>1.6100000000000012</v>
      </c>
      <c r="F163">
        <f t="shared" si="7"/>
        <v>0.24438432781513106</v>
      </c>
      <c r="G163">
        <f t="shared" si="8"/>
        <v>0.24645590714371757</v>
      </c>
      <c r="H163">
        <v>0.16009999999999999</v>
      </c>
      <c r="I163">
        <v>5.8358129999999996E-3</v>
      </c>
    </row>
    <row r="164" spans="5:9">
      <c r="E164">
        <f t="shared" si="6"/>
        <v>1.6200000000000012</v>
      </c>
      <c r="F164">
        <f t="shared" si="7"/>
        <v>0.24310724210297779</v>
      </c>
      <c r="G164">
        <f t="shared" si="8"/>
        <v>0.24516878941244646</v>
      </c>
      <c r="H164">
        <v>0.16109999999999999</v>
      </c>
      <c r="I164">
        <v>5.8337859999999997E-3</v>
      </c>
    </row>
    <row r="165" spans="5:9">
      <c r="E165">
        <f t="shared" si="6"/>
        <v>1.6300000000000012</v>
      </c>
      <c r="F165">
        <f t="shared" si="7"/>
        <v>0.24184420369932105</v>
      </c>
      <c r="G165">
        <f t="shared" si="8"/>
        <v>0.2438957518109558</v>
      </c>
      <c r="H165">
        <v>0.16209999999999999</v>
      </c>
      <c r="I165">
        <v>5.8317940000000004E-3</v>
      </c>
    </row>
    <row r="166" spans="5:9">
      <c r="E166">
        <f t="shared" si="6"/>
        <v>1.6400000000000012</v>
      </c>
      <c r="F166">
        <f t="shared" si="7"/>
        <v>0.24059501999205013</v>
      </c>
      <c r="G166">
        <f t="shared" si="8"/>
        <v>0.24263660233164452</v>
      </c>
      <c r="H166">
        <v>0.16309999999999999</v>
      </c>
      <c r="I166">
        <v>5.8298380000000004E-3</v>
      </c>
    </row>
    <row r="167" spans="5:9">
      <c r="E167">
        <f t="shared" si="6"/>
        <v>1.6500000000000012</v>
      </c>
      <c r="F167">
        <f t="shared" si="7"/>
        <v>0.23935950152962829</v>
      </c>
      <c r="G167">
        <f t="shared" si="8"/>
        <v>0.24139115210039935</v>
      </c>
      <c r="H167">
        <v>0.1641</v>
      </c>
      <c r="I167">
        <v>5.8279170000000002E-3</v>
      </c>
    </row>
    <row r="168" spans="5:9">
      <c r="E168">
        <f t="shared" si="6"/>
        <v>1.6600000000000013</v>
      </c>
      <c r="F168">
        <f t="shared" si="7"/>
        <v>0.23813746196075219</v>
      </c>
      <c r="G168">
        <f t="shared" si="8"/>
        <v>0.24015921531709661</v>
      </c>
      <c r="H168">
        <v>0.1651</v>
      </c>
      <c r="I168">
        <v>5.8260289999999999E-3</v>
      </c>
    </row>
    <row r="169" spans="5:9">
      <c r="E169">
        <f t="shared" si="6"/>
        <v>1.6700000000000013</v>
      </c>
      <c r="F169">
        <f t="shared" si="7"/>
        <v>0.23692871797532442</v>
      </c>
      <c r="G169">
        <f t="shared" si="8"/>
        <v>0.23894060919739202</v>
      </c>
      <c r="H169">
        <v>0.1661</v>
      </c>
      <c r="I169">
        <v>5.824175E-3</v>
      </c>
    </row>
    <row r="170" spans="5:9">
      <c r="E170">
        <f t="shared" si="6"/>
        <v>1.6800000000000013</v>
      </c>
      <c r="F170">
        <f t="shared" si="7"/>
        <v>0.23573308924670688</v>
      </c>
      <c r="G170">
        <f t="shared" si="8"/>
        <v>0.237735153915766</v>
      </c>
      <c r="H170">
        <v>0.1671</v>
      </c>
      <c r="I170">
        <v>5.8223540000000001E-3</v>
      </c>
    </row>
    <row r="171" spans="5:9">
      <c r="E171">
        <f t="shared" si="6"/>
        <v>1.6900000000000013</v>
      </c>
      <c r="F171">
        <f t="shared" si="7"/>
        <v>0.23455039837522398</v>
      </c>
      <c r="G171">
        <f t="shared" si="8"/>
        <v>0.23654267254979555</v>
      </c>
      <c r="H171">
        <v>0.1681</v>
      </c>
      <c r="I171">
        <v>5.8205649999999998E-3</v>
      </c>
    </row>
    <row r="172" spans="5:9">
      <c r="E172">
        <f t="shared" si="6"/>
        <v>1.7000000000000013</v>
      </c>
      <c r="F172">
        <f t="shared" si="7"/>
        <v>0.23338047083288513</v>
      </c>
      <c r="G172">
        <f t="shared" si="8"/>
        <v>0.23536299102562247</v>
      </c>
      <c r="H172">
        <v>0.1691</v>
      </c>
      <c r="I172">
        <v>5.818808E-3</v>
      </c>
    </row>
    <row r="173" spans="5:9">
      <c r="E173">
        <f t="shared" ref="E173:E236" si="9">E172+dt</f>
        <v>1.7100000000000013</v>
      </c>
      <c r="F173">
        <f t="shared" ref="F173:F236" si="10">F172+dt*(Const1/(Lo+ve*E172)-3*ve/(Lo+ve*E172)*F172)</f>
        <v>0.23222313490929719</v>
      </c>
      <c r="G173">
        <f t="shared" ref="G173:G236" si="11">Const+(1-Const)*(1+ve/Lo*E173)^(-3)</f>
        <v>0.23419593806458855</v>
      </c>
      <c r="H173">
        <v>0.1701</v>
      </c>
      <c r="I173">
        <v>5.8170820000000003E-3</v>
      </c>
    </row>
    <row r="174" spans="5:9">
      <c r="E174">
        <f t="shared" si="9"/>
        <v>1.7200000000000013</v>
      </c>
      <c r="F174">
        <f t="shared" si="10"/>
        <v>0.23107822165873806</v>
      </c>
      <c r="G174">
        <f t="shared" si="11"/>
        <v>0.23304134513101099</v>
      </c>
      <c r="H174">
        <v>0.1711</v>
      </c>
      <c r="I174">
        <v>5.8153859999999996E-3</v>
      </c>
    </row>
    <row r="175" spans="5:9">
      <c r="E175">
        <f t="shared" si="9"/>
        <v>1.7300000000000013</v>
      </c>
      <c r="F175">
        <f t="shared" si="10"/>
        <v>0.22994556484836345</v>
      </c>
      <c r="G175">
        <f t="shared" si="11"/>
        <v>0.23189904638106973</v>
      </c>
      <c r="H175">
        <v>0.1721</v>
      </c>
      <c r="I175">
        <v>5.813721E-3</v>
      </c>
    </row>
    <row r="176" spans="5:9">
      <c r="E176">
        <f t="shared" si="9"/>
        <v>1.7400000000000013</v>
      </c>
      <c r="F176">
        <f t="shared" si="10"/>
        <v>0.2288250009075195</v>
      </c>
      <c r="G176">
        <f t="shared" si="11"/>
        <v>0.23076887861277995</v>
      </c>
      <c r="H176">
        <v>0.1731</v>
      </c>
      <c r="I176">
        <v>5.8120849999999998E-3</v>
      </c>
    </row>
    <row r="177" spans="5:9">
      <c r="E177">
        <f t="shared" si="9"/>
        <v>1.7500000000000013</v>
      </c>
      <c r="F177">
        <f t="shared" si="10"/>
        <v>0.22771636887813493</v>
      </c>
      <c r="G177">
        <f t="shared" si="11"/>
        <v>0.22965068121702487</v>
      </c>
      <c r="H177">
        <v>0.1741</v>
      </c>
      <c r="I177">
        <v>5.8104929999999999E-3</v>
      </c>
    </row>
    <row r="178" spans="5:9">
      <c r="E178">
        <f t="shared" si="9"/>
        <v>1.7600000000000013</v>
      </c>
      <c r="F178">
        <f t="shared" si="10"/>
        <v>0.22661951036616682</v>
      </c>
      <c r="G178">
        <f t="shared" si="11"/>
        <v>0.22854429612962301</v>
      </c>
      <c r="H178">
        <v>0.17510000000000001</v>
      </c>
      <c r="I178">
        <v>5.8089919999999998E-3</v>
      </c>
    </row>
    <row r="179" spans="5:9">
      <c r="E179">
        <f t="shared" si="9"/>
        <v>1.7700000000000014</v>
      </c>
      <c r="F179">
        <f t="shared" si="10"/>
        <v>0.22553426949407498</v>
      </c>
      <c r="G179">
        <f t="shared" si="11"/>
        <v>0.22744956778440517</v>
      </c>
      <c r="H179">
        <v>0.17610000000000001</v>
      </c>
      <c r="I179">
        <v>5.8075169999999999E-3</v>
      </c>
    </row>
    <row r="180" spans="5:9">
      <c r="E180">
        <f t="shared" si="9"/>
        <v>1.7800000000000014</v>
      </c>
      <c r="F180">
        <f t="shared" si="10"/>
        <v>0.22446049285430039</v>
      </c>
      <c r="G180">
        <f t="shared" si="11"/>
        <v>0.22636634306727788</v>
      </c>
      <c r="H180">
        <v>0.17710000000000001</v>
      </c>
      <c r="I180">
        <v>5.8060669999999998E-3</v>
      </c>
    </row>
    <row r="181" spans="5:9">
      <c r="E181">
        <f t="shared" si="9"/>
        <v>1.7900000000000014</v>
      </c>
      <c r="F181">
        <f t="shared" si="10"/>
        <v>0.22339802946372392</v>
      </c>
      <c r="G181">
        <f t="shared" si="11"/>
        <v>0.22529447127124969</v>
      </c>
      <c r="H181">
        <v>0.17810000000000001</v>
      </c>
      <c r="I181">
        <v>5.8046410000000001E-3</v>
      </c>
    </row>
    <row r="182" spans="5:9">
      <c r="E182">
        <f t="shared" si="9"/>
        <v>1.8000000000000014</v>
      </c>
      <c r="F182">
        <f t="shared" si="10"/>
        <v>0.22234673071908215</v>
      </c>
      <c r="G182">
        <f t="shared" si="11"/>
        <v>0.22423380405239712</v>
      </c>
      <c r="H182">
        <v>0.17910000000000001</v>
      </c>
      <c r="I182">
        <v>5.8032400000000003E-3</v>
      </c>
    </row>
    <row r="183" spans="5:9">
      <c r="E183">
        <f t="shared" si="9"/>
        <v>1.8100000000000014</v>
      </c>
      <c r="F183">
        <f t="shared" si="10"/>
        <v>0.22130645035331784</v>
      </c>
      <c r="G183">
        <f t="shared" si="11"/>
        <v>0.22318419538675022</v>
      </c>
      <c r="H183">
        <v>0.18010000000000001</v>
      </c>
      <c r="I183">
        <v>5.8018619999999996E-3</v>
      </c>
    </row>
    <row r="184" spans="5:9">
      <c r="E184">
        <f t="shared" si="9"/>
        <v>1.8200000000000014</v>
      </c>
      <c r="F184">
        <f t="shared" si="10"/>
        <v>0.22027704439284282</v>
      </c>
      <c r="G184">
        <f t="shared" si="11"/>
        <v>0.22214550152807305</v>
      </c>
      <c r="H184">
        <v>0.18110000000000001</v>
      </c>
      <c r="I184">
        <v>5.8005069999999999E-3</v>
      </c>
    </row>
    <row r="185" spans="5:9">
      <c r="E185">
        <f t="shared" si="9"/>
        <v>1.8300000000000014</v>
      </c>
      <c r="F185">
        <f t="shared" si="10"/>
        <v>0.21925837111569221</v>
      </c>
      <c r="G185">
        <f t="shared" si="11"/>
        <v>0.22111758096652112</v>
      </c>
      <c r="H185">
        <v>0.18210000000000001</v>
      </c>
      <c r="I185">
        <v>5.7991739999999998E-3</v>
      </c>
    </row>
    <row r="186" spans="5:9">
      <c r="E186">
        <f t="shared" si="9"/>
        <v>1.8400000000000014</v>
      </c>
      <c r="F186">
        <f t="shared" si="10"/>
        <v>0.21825029101054882</v>
      </c>
      <c r="G186">
        <f t="shared" si="11"/>
        <v>0.22010029438815409</v>
      </c>
      <c r="H186">
        <v>0.18310000000000001</v>
      </c>
      <c r="I186">
        <v>5.7978650000000001E-3</v>
      </c>
    </row>
    <row r="187" spans="5:9">
      <c r="E187">
        <f t="shared" si="9"/>
        <v>1.8500000000000014</v>
      </c>
      <c r="F187">
        <f t="shared" si="10"/>
        <v>0.21725266673661758</v>
      </c>
      <c r="G187">
        <f t="shared" si="11"/>
        <v>0.2190935046352836</v>
      </c>
      <c r="H187">
        <v>0.18410000000000001</v>
      </c>
      <c r="I187">
        <v>5.7965769999999998E-3</v>
      </c>
    </row>
    <row r="188" spans="5:9">
      <c r="E188">
        <f t="shared" si="9"/>
        <v>1.8600000000000014</v>
      </c>
      <c r="F188">
        <f t="shared" si="10"/>
        <v>0.2162653630843302</v>
      </c>
      <c r="G188">
        <f t="shared" si="11"/>
        <v>0.21809707666763745</v>
      </c>
      <c r="H188">
        <v>0.18509999999999999</v>
      </c>
      <c r="I188">
        <v>5.7953550000000003E-3</v>
      </c>
    </row>
    <row r="189" spans="5:9">
      <c r="E189">
        <f t="shared" si="9"/>
        <v>1.8700000000000014</v>
      </c>
      <c r="F189">
        <f t="shared" si="10"/>
        <v>0.21528824693686077</v>
      </c>
      <c r="G189">
        <f t="shared" si="11"/>
        <v>0.21711087752432146</v>
      </c>
      <c r="H189">
        <v>0.18609999999999999</v>
      </c>
      <c r="I189">
        <v>5.7941650000000004E-3</v>
      </c>
    </row>
    <row r="190" spans="5:9">
      <c r="E190">
        <f t="shared" si="9"/>
        <v>1.8800000000000014</v>
      </c>
      <c r="F190">
        <f t="shared" si="10"/>
        <v>0.21432118723243351</v>
      </c>
      <c r="G190">
        <f t="shared" si="11"/>
        <v>0.21613477628655958</v>
      </c>
      <c r="H190">
        <v>0.18709999999999999</v>
      </c>
      <c r="I190">
        <v>5.7929949999999996E-3</v>
      </c>
    </row>
    <row r="191" spans="5:9">
      <c r="E191">
        <f t="shared" si="9"/>
        <v>1.8900000000000015</v>
      </c>
      <c r="F191">
        <f t="shared" si="10"/>
        <v>0.2133640549274044</v>
      </c>
      <c r="G191">
        <f t="shared" si="11"/>
        <v>0.21516864404119573</v>
      </c>
      <c r="H191">
        <v>0.18809999999999999</v>
      </c>
      <c r="I191">
        <v>5.7918459999999998E-3</v>
      </c>
    </row>
    <row r="192" spans="5:9">
      <c r="E192">
        <f t="shared" si="9"/>
        <v>1.9000000000000015</v>
      </c>
      <c r="F192">
        <f t="shared" si="10"/>
        <v>0.21241672296009878</v>
      </c>
      <c r="G192">
        <f t="shared" si="11"/>
        <v>0.2142123538449392</v>
      </c>
      <c r="H192">
        <v>0.18909999999999999</v>
      </c>
      <c r="I192">
        <v>5.7907540000000004E-3</v>
      </c>
    </row>
    <row r="193" spans="5:9">
      <c r="E193">
        <f t="shared" si="9"/>
        <v>1.9100000000000015</v>
      </c>
      <c r="F193">
        <f t="shared" si="10"/>
        <v>0.21147906621538773</v>
      </c>
      <c r="G193">
        <f t="shared" si="11"/>
        <v>0.2132657806893361</v>
      </c>
      <c r="H193">
        <v>0.19009999999999999</v>
      </c>
      <c r="I193">
        <v>5.7896850000000001E-3</v>
      </c>
    </row>
    <row r="194" spans="5:9">
      <c r="E194">
        <f t="shared" si="9"/>
        <v>1.9200000000000015</v>
      </c>
      <c r="F194">
        <f t="shared" si="10"/>
        <v>0.21055096148998612</v>
      </c>
      <c r="G194">
        <f t="shared" si="11"/>
        <v>0.21232880146645128</v>
      </c>
      <c r="H194">
        <v>0.19109999999999999</v>
      </c>
      <c r="I194">
        <v>5.7886329999999996E-3</v>
      </c>
    </row>
    <row r="195" spans="5:9">
      <c r="E195">
        <f t="shared" si="9"/>
        <v>1.9300000000000015</v>
      </c>
      <c r="F195">
        <f t="shared" si="10"/>
        <v>0.20963228745845577</v>
      </c>
      <c r="G195">
        <f t="shared" si="11"/>
        <v>0.21140129493524451</v>
      </c>
      <c r="H195">
        <v>0.19209999999999999</v>
      </c>
      <c r="I195">
        <v>5.7875959999999999E-3</v>
      </c>
    </row>
    <row r="196" spans="5:9">
      <c r="E196">
        <f t="shared" si="9"/>
        <v>1.9400000000000015</v>
      </c>
      <c r="F196">
        <f t="shared" si="10"/>
        <v>0.208722924639898</v>
      </c>
      <c r="G196">
        <f t="shared" si="11"/>
        <v>0.21048314168862398</v>
      </c>
      <c r="H196">
        <v>0.19309999999999999</v>
      </c>
      <c r="I196">
        <v>5.7865759999999999E-3</v>
      </c>
    </row>
    <row r="197" spans="5:9">
      <c r="E197">
        <f t="shared" si="9"/>
        <v>1.9500000000000015</v>
      </c>
      <c r="F197">
        <f t="shared" si="10"/>
        <v>0.20782275536531947</v>
      </c>
      <c r="G197">
        <f t="shared" si="11"/>
        <v>0.20957422412116311</v>
      </c>
      <c r="H197">
        <v>0.19409999999999999</v>
      </c>
      <c r="I197">
        <v>5.7855709999999998E-3</v>
      </c>
    </row>
    <row r="198" spans="5:9">
      <c r="E198">
        <f t="shared" si="9"/>
        <v>1.9600000000000015</v>
      </c>
      <c r="F198">
        <f t="shared" si="10"/>
        <v>0.20693166374565622</v>
      </c>
      <c r="G198">
        <f t="shared" si="11"/>
        <v>0.20867442639746542</v>
      </c>
      <c r="H198">
        <v>0.1951</v>
      </c>
      <c r="I198">
        <v>5.7845819999999999E-3</v>
      </c>
    </row>
    <row r="199" spans="5:9">
      <c r="E199">
        <f t="shared" si="9"/>
        <v>1.9700000000000015</v>
      </c>
      <c r="F199">
        <f t="shared" si="10"/>
        <v>0.20604953564044112</v>
      </c>
      <c r="G199">
        <f t="shared" si="11"/>
        <v>0.20778363442116193</v>
      </c>
      <c r="H199">
        <v>0.1961</v>
      </c>
      <c r="I199">
        <v>5.7836090000000003E-3</v>
      </c>
    </row>
    <row r="200" spans="5:9">
      <c r="E200">
        <f t="shared" si="9"/>
        <v>1.9800000000000015</v>
      </c>
      <c r="F200">
        <f t="shared" si="10"/>
        <v>0.20517625862709996</v>
      </c>
      <c r="G200">
        <f t="shared" si="11"/>
        <v>0.20690173580452825</v>
      </c>
      <c r="H200">
        <v>0.1971</v>
      </c>
      <c r="I200">
        <v>5.7826500000000003E-3</v>
      </c>
    </row>
    <row r="201" spans="5:9">
      <c r="E201">
        <f t="shared" si="9"/>
        <v>1.9900000000000015</v>
      </c>
      <c r="F201">
        <f t="shared" si="10"/>
        <v>0.20431172197086223</v>
      </c>
      <c r="G201">
        <f t="shared" si="11"/>
        <v>0.20602861983870668</v>
      </c>
      <c r="H201">
        <v>0.1981</v>
      </c>
      <c r="I201">
        <v>5.7817060000000002E-3</v>
      </c>
    </row>
    <row r="202" spans="5:9">
      <c r="E202">
        <f t="shared" si="9"/>
        <v>2.0000000000000013</v>
      </c>
      <c r="F202">
        <f t="shared" si="10"/>
        <v>0.20345581659527265</v>
      </c>
      <c r="G202">
        <f t="shared" si="11"/>
        <v>0.20516417746451962</v>
      </c>
      <c r="H202">
        <v>0.1991</v>
      </c>
      <c r="I202">
        <v>5.7807910000000004E-3</v>
      </c>
    </row>
    <row r="203" spans="5:9">
      <c r="E203">
        <f t="shared" si="9"/>
        <v>2.0100000000000011</v>
      </c>
      <c r="F203">
        <f t="shared" si="10"/>
        <v>0.20260843505329015</v>
      </c>
      <c r="G203">
        <f t="shared" si="11"/>
        <v>0.20430830124386185</v>
      </c>
      <c r="H203">
        <v>0.2001</v>
      </c>
      <c r="I203">
        <v>5.7799100000000001E-3</v>
      </c>
    </row>
    <row r="204" spans="5:9">
      <c r="E204">
        <f t="shared" si="9"/>
        <v>2.0200000000000009</v>
      </c>
      <c r="F204">
        <f t="shared" si="10"/>
        <v>0.20176947149896088</v>
      </c>
      <c r="G204">
        <f t="shared" si="11"/>
        <v>0.20346088533165796</v>
      </c>
      <c r="H204">
        <v>0.2011</v>
      </c>
      <c r="I204">
        <v>5.7790430000000002E-3</v>
      </c>
    </row>
    <row r="205" spans="5:9">
      <c r="E205">
        <f t="shared" si="9"/>
        <v>2.0300000000000007</v>
      </c>
      <c r="F205">
        <f t="shared" si="10"/>
        <v>0.20093882165965277</v>
      </c>
      <c r="G205">
        <f t="shared" si="11"/>
        <v>0.20262182544837326</v>
      </c>
      <c r="H205">
        <v>0.2021</v>
      </c>
      <c r="I205">
        <v>5.7781890000000004E-3</v>
      </c>
    </row>
    <row r="206" spans="5:9">
      <c r="E206">
        <f t="shared" si="9"/>
        <v>2.0400000000000005</v>
      </c>
      <c r="F206">
        <f t="shared" si="10"/>
        <v>0.20011638280883903</v>
      </c>
      <c r="G206">
        <f t="shared" si="11"/>
        <v>0.20179101885306519</v>
      </c>
      <c r="H206">
        <v>0.2031</v>
      </c>
      <c r="I206">
        <v>5.7773659999999999E-3</v>
      </c>
    </row>
    <row r="207" spans="5:9">
      <c r="E207">
        <f t="shared" si="9"/>
        <v>2.0500000000000003</v>
      </c>
      <c r="F207">
        <f t="shared" si="10"/>
        <v>0.19930205373941828</v>
      </c>
      <c r="G207">
        <f t="shared" si="11"/>
        <v>0.20096836431696363</v>
      </c>
      <c r="H207">
        <v>0.2041</v>
      </c>
      <c r="I207">
        <v>5.7765660000000003E-3</v>
      </c>
    </row>
    <row r="208" spans="5:9">
      <c r="E208">
        <f t="shared" si="9"/>
        <v>2.06</v>
      </c>
      <c r="F208">
        <f t="shared" si="10"/>
        <v>0.19849573473755969</v>
      </c>
      <c r="G208">
        <f t="shared" si="11"/>
        <v>0.20015376209756824</v>
      </c>
      <c r="H208">
        <v>0.2051</v>
      </c>
      <c r="I208">
        <v>5.7757770000000002E-3</v>
      </c>
    </row>
    <row r="209" spans="5:9">
      <c r="E209">
        <f t="shared" si="9"/>
        <v>2.0699999999999998</v>
      </c>
      <c r="F209">
        <f t="shared" si="10"/>
        <v>0.19769732755706124</v>
      </c>
      <c r="G209">
        <f t="shared" si="11"/>
        <v>0.19934711391325216</v>
      </c>
      <c r="H209">
        <v>0.20610000000000001</v>
      </c>
      <c r="I209">
        <v>5.7749999999999998E-3</v>
      </c>
    </row>
    <row r="210" spans="5:9">
      <c r="E210">
        <f t="shared" si="9"/>
        <v>2.0799999999999996</v>
      </c>
      <c r="F210">
        <f t="shared" si="10"/>
        <v>0.19690673539421008</v>
      </c>
      <c r="G210">
        <f t="shared" si="11"/>
        <v>0.19854832291835964</v>
      </c>
      <c r="H210">
        <v>0.20710000000000001</v>
      </c>
      <c r="I210">
        <v>5.7742339999999996E-3</v>
      </c>
    </row>
    <row r="211" spans="5:9">
      <c r="E211">
        <f t="shared" si="9"/>
        <v>2.0899999999999994</v>
      </c>
      <c r="F211">
        <f t="shared" si="10"/>
        <v>0.1961238628631338</v>
      </c>
      <c r="G211">
        <f t="shared" si="11"/>
        <v>0.19775729367878872</v>
      </c>
      <c r="H211">
        <v>0.20810000000000001</v>
      </c>
      <c r="I211">
        <v>5.7734780000000003E-3</v>
      </c>
    </row>
    <row r="212" spans="5:9">
      <c r="E212">
        <f t="shared" si="9"/>
        <v>2.0999999999999992</v>
      </c>
      <c r="F212">
        <f t="shared" si="10"/>
        <v>0.19534861597163181</v>
      </c>
      <c r="G212">
        <f t="shared" si="11"/>
        <v>0.19697393214804615</v>
      </c>
      <c r="H212">
        <v>0.20910000000000001</v>
      </c>
      <c r="I212">
        <v>5.7727339999999999E-3</v>
      </c>
    </row>
    <row r="213" spans="5:9">
      <c r="E213">
        <f t="shared" si="9"/>
        <v>2.109999999999999</v>
      </c>
      <c r="F213">
        <f t="shared" si="10"/>
        <v>0.19458090209747655</v>
      </c>
      <c r="G213">
        <f t="shared" si="11"/>
        <v>0.19619814564376598</v>
      </c>
      <c r="H213">
        <v>0.21010000000000001</v>
      </c>
      <c r="I213">
        <v>5.7720000000000002E-3</v>
      </c>
    </row>
    <row r="214" spans="5:9">
      <c r="E214">
        <f t="shared" si="9"/>
        <v>2.1199999999999988</v>
      </c>
      <c r="F214">
        <f t="shared" si="10"/>
        <v>0.1938206299651741</v>
      </c>
      <c r="G214">
        <f t="shared" si="11"/>
        <v>0.19542984282468129</v>
      </c>
      <c r="H214">
        <v>0.21110000000000001</v>
      </c>
      <c r="I214">
        <v>5.7712759999999997E-3</v>
      </c>
    </row>
    <row r="215" spans="5:9">
      <c r="E215">
        <f t="shared" si="9"/>
        <v>2.1299999999999986</v>
      </c>
      <c r="F215">
        <f t="shared" si="10"/>
        <v>0.1930677096231741</v>
      </c>
      <c r="G215">
        <f t="shared" si="11"/>
        <v>0.19466893366803856</v>
      </c>
      <c r="H215">
        <v>0.21210000000000001</v>
      </c>
      <c r="I215">
        <v>5.7705630000000003E-3</v>
      </c>
    </row>
    <row r="216" spans="5:9">
      <c r="E216">
        <f t="shared" si="9"/>
        <v>2.1399999999999983</v>
      </c>
      <c r="F216">
        <f t="shared" si="10"/>
        <v>0.19232205242151953</v>
      </c>
      <c r="G216">
        <f t="shared" si="11"/>
        <v>0.19391532944744666</v>
      </c>
      <c r="H216">
        <v>0.21310000000000001</v>
      </c>
      <c r="I216">
        <v>5.7698649999999999E-3</v>
      </c>
    </row>
    <row r="217" spans="5:9">
      <c r="E217">
        <f t="shared" si="9"/>
        <v>2.1499999999999981</v>
      </c>
      <c r="F217">
        <f t="shared" si="10"/>
        <v>0.19158357098992665</v>
      </c>
      <c r="G217">
        <f t="shared" si="11"/>
        <v>0.19316894271114921</v>
      </c>
      <c r="H217">
        <v>0.21410000000000001</v>
      </c>
      <c r="I217">
        <v>5.7691940000000001E-3</v>
      </c>
    </row>
    <row r="218" spans="5:9">
      <c r="E218">
        <f t="shared" si="9"/>
        <v>2.1599999999999979</v>
      </c>
      <c r="F218">
        <f t="shared" si="10"/>
        <v>0.19085217921628567</v>
      </c>
      <c r="G218">
        <f t="shared" si="11"/>
        <v>0.19242968726071219</v>
      </c>
      <c r="H218">
        <v>0.21510000000000001</v>
      </c>
      <c r="I218">
        <v>5.7685339999999996E-3</v>
      </c>
    </row>
    <row r="219" spans="5:9">
      <c r="E219">
        <f t="shared" si="9"/>
        <v>2.1699999999999977</v>
      </c>
      <c r="F219">
        <f t="shared" si="10"/>
        <v>0.19012779222557341</v>
      </c>
      <c r="G219">
        <f t="shared" si="11"/>
        <v>0.19169747813011873</v>
      </c>
      <c r="H219">
        <v>0.21609999999999999</v>
      </c>
      <c r="I219">
        <v>5.7678820000000002E-3</v>
      </c>
    </row>
    <row r="220" spans="5:9">
      <c r="E220">
        <f t="shared" si="9"/>
        <v>2.1799999999999975</v>
      </c>
      <c r="F220">
        <f t="shared" si="10"/>
        <v>0.18941032635916885</v>
      </c>
      <c r="G220">
        <f t="shared" si="11"/>
        <v>0.19097223156526016</v>
      </c>
      <c r="H220">
        <v>0.21709999999999999</v>
      </c>
      <c r="I220">
        <v>5.767248E-3</v>
      </c>
    </row>
    <row r="221" spans="5:9">
      <c r="E221">
        <f t="shared" si="9"/>
        <v>2.1899999999999973</v>
      </c>
      <c r="F221">
        <f t="shared" si="10"/>
        <v>0.18869969915456289</v>
      </c>
      <c r="G221">
        <f t="shared" si="11"/>
        <v>0.19025386500381769</v>
      </c>
      <c r="H221">
        <v>0.21809999999999999</v>
      </c>
      <c r="I221">
        <v>5.7666339999999996E-3</v>
      </c>
    </row>
    <row r="222" spans="5:9">
      <c r="E222">
        <f t="shared" si="9"/>
        <v>2.1999999999999971</v>
      </c>
      <c r="F222">
        <f t="shared" si="10"/>
        <v>0.18799582932545422</v>
      </c>
      <c r="G222">
        <f t="shared" si="11"/>
        <v>0.18954229705552345</v>
      </c>
      <c r="H222">
        <v>0.21909999999999999</v>
      </c>
      <c r="I222">
        <v>5.7660280000000003E-3</v>
      </c>
    </row>
    <row r="223" spans="5:9">
      <c r="E223">
        <f t="shared" si="9"/>
        <v>2.2099999999999969</v>
      </c>
      <c r="F223">
        <f t="shared" si="10"/>
        <v>0.18729863674222261</v>
      </c>
      <c r="G223">
        <f t="shared" si="11"/>
        <v>0.18883744748279482</v>
      </c>
      <c r="H223">
        <v>0.22009999999999999</v>
      </c>
      <c r="I223">
        <v>5.7654300000000002E-3</v>
      </c>
    </row>
    <row r="224" spans="5:9">
      <c r="E224">
        <f t="shared" si="9"/>
        <v>2.2199999999999966</v>
      </c>
      <c r="F224">
        <f t="shared" si="10"/>
        <v>0.1866080424127719</v>
      </c>
      <c r="G224">
        <f t="shared" si="11"/>
        <v>0.18813923718173414</v>
      </c>
      <c r="H224">
        <v>0.22109999999999999</v>
      </c>
      <c r="I224">
        <v>5.7648400000000002E-3</v>
      </c>
    </row>
    <row r="225" spans="5:9">
      <c r="E225">
        <f t="shared" si="9"/>
        <v>2.2299999999999964</v>
      </c>
      <c r="F225">
        <f t="shared" si="10"/>
        <v>0.18592396846373477</v>
      </c>
      <c r="G225">
        <f t="shared" si="11"/>
        <v>0.1874475881634845</v>
      </c>
      <c r="H225">
        <v>0.22209999999999999</v>
      </c>
      <c r="I225">
        <v>5.7642589999999999E-3</v>
      </c>
    </row>
    <row r="226" spans="5:9">
      <c r="E226">
        <f t="shared" si="9"/>
        <v>2.2399999999999962</v>
      </c>
      <c r="F226">
        <f t="shared" si="10"/>
        <v>0.18524633812203151</v>
      </c>
      <c r="G226">
        <f t="shared" si="11"/>
        <v>0.1867624235359362</v>
      </c>
      <c r="H226">
        <v>0.22309999999999999</v>
      </c>
      <c r="I226">
        <v>5.7636850000000002E-3</v>
      </c>
    </row>
    <row r="227" spans="5:9">
      <c r="E227">
        <f t="shared" si="9"/>
        <v>2.249999999999996</v>
      </c>
      <c r="F227">
        <f t="shared" si="10"/>
        <v>0.18457507569677542</v>
      </c>
      <c r="G227">
        <f t="shared" si="11"/>
        <v>0.18608366748577443</v>
      </c>
      <c r="H227">
        <v>0.22409999999999999</v>
      </c>
      <c r="I227">
        <v>5.7631180000000002E-3</v>
      </c>
    </row>
    <row r="228" spans="5:9">
      <c r="E228">
        <f t="shared" si="9"/>
        <v>2.2599999999999958</v>
      </c>
      <c r="F228">
        <f t="shared" si="10"/>
        <v>0.18391010656151757</v>
      </c>
      <c r="G228">
        <f t="shared" si="11"/>
        <v>0.18541124526086245</v>
      </c>
      <c r="H228">
        <v>0.22509999999999999</v>
      </c>
      <c r="I228">
        <v>5.7625599999999999E-3</v>
      </c>
    </row>
    <row r="229" spans="5:9">
      <c r="E229">
        <f t="shared" si="9"/>
        <v>2.2699999999999956</v>
      </c>
      <c r="F229">
        <f t="shared" si="10"/>
        <v>0.18325135713682361</v>
      </c>
      <c r="G229">
        <f t="shared" si="11"/>
        <v>0.18474508315295296</v>
      </c>
      <c r="H229">
        <v>0.2261</v>
      </c>
      <c r="I229">
        <v>5.7620079999999999E-3</v>
      </c>
    </row>
    <row r="230" spans="5:9">
      <c r="E230">
        <f t="shared" si="9"/>
        <v>2.2799999999999954</v>
      </c>
      <c r="F230">
        <f t="shared" si="10"/>
        <v>0.1825987548731757</v>
      </c>
      <c r="G230">
        <f t="shared" si="11"/>
        <v>0.18408510848072029</v>
      </c>
      <c r="H230">
        <v>0.2271</v>
      </c>
      <c r="I230">
        <v>5.7614650000000003E-3</v>
      </c>
    </row>
    <row r="231" spans="5:9">
      <c r="E231">
        <f t="shared" si="9"/>
        <v>2.2899999999999952</v>
      </c>
      <c r="F231">
        <f t="shared" si="10"/>
        <v>0.18195222823419296</v>
      </c>
      <c r="G231">
        <f t="shared" si="11"/>
        <v>0.18343124957310739</v>
      </c>
      <c r="H231">
        <v>0.2281</v>
      </c>
      <c r="I231">
        <v>5.7609419999999998E-3</v>
      </c>
    </row>
    <row r="232" spans="5:9">
      <c r="E232">
        <f t="shared" si="9"/>
        <v>2.2999999999999949</v>
      </c>
      <c r="F232">
        <f t="shared" si="10"/>
        <v>0.18131170668016353</v>
      </c>
      <c r="G232">
        <f t="shared" si="11"/>
        <v>0.18278343575298034</v>
      </c>
      <c r="H232">
        <v>0.2291</v>
      </c>
      <c r="I232">
        <v>5.7604279999999997E-3</v>
      </c>
    </row>
    <row r="233" spans="5:9">
      <c r="E233">
        <f t="shared" si="9"/>
        <v>2.3099999999999947</v>
      </c>
      <c r="F233">
        <f t="shared" si="10"/>
        <v>0.18067712065188185</v>
      </c>
      <c r="G233">
        <f t="shared" si="11"/>
        <v>0.18214159732108462</v>
      </c>
      <c r="H233">
        <v>0.2301</v>
      </c>
      <c r="I233">
        <v>5.7599210000000003E-3</v>
      </c>
    </row>
    <row r="234" spans="5:9">
      <c r="E234">
        <f t="shared" si="9"/>
        <v>2.3199999999999945</v>
      </c>
      <c r="F234">
        <f t="shared" si="10"/>
        <v>0.1800484015547848</v>
      </c>
      <c r="G234">
        <f t="shared" si="11"/>
        <v>0.18150566554029685</v>
      </c>
      <c r="H234">
        <v>0.2311</v>
      </c>
      <c r="I234">
        <v>5.7594229999999996E-3</v>
      </c>
    </row>
    <row r="235" spans="5:9">
      <c r="E235">
        <f t="shared" si="9"/>
        <v>2.3299999999999943</v>
      </c>
      <c r="F235">
        <f t="shared" si="10"/>
        <v>0.17942548174338044</v>
      </c>
      <c r="G235">
        <f t="shared" si="11"/>
        <v>0.18087557262016521</v>
      </c>
      <c r="H235">
        <v>0.2321</v>
      </c>
      <c r="I235">
        <v>5.7589410000000001E-3</v>
      </c>
    </row>
    <row r="236" spans="5:9">
      <c r="E236">
        <f t="shared" si="9"/>
        <v>2.3399999999999941</v>
      </c>
      <c r="F236">
        <f t="shared" si="10"/>
        <v>0.17880829450596347</v>
      </c>
      <c r="G236">
        <f t="shared" si="11"/>
        <v>0.18025125170173384</v>
      </c>
      <c r="H236">
        <v>0.2331</v>
      </c>
      <c r="I236">
        <v>5.7584669999999998E-3</v>
      </c>
    </row>
    <row r="237" spans="5:9">
      <c r="E237">
        <f t="shared" ref="E237:E300" si="12">E236+dt</f>
        <v>2.3499999999999939</v>
      </c>
      <c r="F237">
        <f t="shared" ref="F237:F300" si="13">F236+dt*(Const1/(Lo+ve*E236)-3*ve/(Lo+ve*E236)*F236)</f>
        <v>0.17819677404961129</v>
      </c>
      <c r="G237">
        <f t="shared" ref="G237:G300" si="14">Const+(1-Const)*(1+ve/Lo*E237)^(-3)</f>
        <v>0.17963263684264397</v>
      </c>
      <c r="H237">
        <v>0.2341</v>
      </c>
      <c r="I237">
        <v>5.7579980000000003E-3</v>
      </c>
    </row>
    <row r="238" spans="5:9">
      <c r="E238">
        <f t="shared" si="12"/>
        <v>2.3599999999999937</v>
      </c>
      <c r="F238">
        <f t="shared" si="13"/>
        <v>0.17759085548545489</v>
      </c>
      <c r="G238">
        <f t="shared" si="14"/>
        <v>0.17901966300250685</v>
      </c>
      <c r="H238">
        <v>0.2351</v>
      </c>
      <c r="I238">
        <v>5.7575359999999997E-3</v>
      </c>
    </row>
    <row r="239" spans="5:9">
      <c r="E239">
        <f t="shared" si="12"/>
        <v>2.3699999999999934</v>
      </c>
      <c r="F239">
        <f t="shared" si="13"/>
        <v>0.17699047481421909</v>
      </c>
      <c r="G239">
        <f t="shared" si="14"/>
        <v>0.17841226602854329</v>
      </c>
      <c r="H239">
        <v>0.2361</v>
      </c>
      <c r="I239">
        <v>5.757079E-3</v>
      </c>
    </row>
    <row r="240" spans="5:9">
      <c r="E240">
        <f t="shared" si="12"/>
        <v>2.3799999999999932</v>
      </c>
      <c r="F240">
        <f t="shared" si="13"/>
        <v>0.17639556891202648</v>
      </c>
      <c r="G240">
        <f t="shared" si="14"/>
        <v>0.17781038264148338</v>
      </c>
      <c r="H240">
        <v>0.23710000000000001</v>
      </c>
      <c r="I240">
        <v>5.7566279999999997E-3</v>
      </c>
    </row>
    <row r="241" spans="5:9">
      <c r="E241">
        <f t="shared" si="12"/>
        <v>2.389999999999993</v>
      </c>
      <c r="F241">
        <f t="shared" si="13"/>
        <v>0.17580607551645955</v>
      </c>
      <c r="G241">
        <f t="shared" si="14"/>
        <v>0.17721395042172217</v>
      </c>
      <c r="H241">
        <v>0.23810000000000001</v>
      </c>
      <c r="I241">
        <v>5.7561879999999998E-3</v>
      </c>
    </row>
    <row r="242" spans="5:9">
      <c r="E242">
        <f t="shared" si="12"/>
        <v>2.3999999999999928</v>
      </c>
      <c r="F242">
        <f t="shared" si="13"/>
        <v>0.17522193321287602</v>
      </c>
      <c r="G242">
        <f t="shared" si="14"/>
        <v>0.1766229077957249</v>
      </c>
      <c r="H242">
        <v>0.23910000000000001</v>
      </c>
      <c r="I242">
        <v>5.7557600000000004E-3</v>
      </c>
    </row>
    <row r="243" spans="5:9">
      <c r="E243">
        <f t="shared" si="12"/>
        <v>2.4099999999999926</v>
      </c>
      <c r="F243">
        <f t="shared" si="13"/>
        <v>0.17464308142097196</v>
      </c>
      <c r="G243">
        <f t="shared" si="14"/>
        <v>0.17603719402267787</v>
      </c>
      <c r="H243">
        <v>0.24010000000000001</v>
      </c>
      <c r="I243">
        <v>5.7553370000000001E-3</v>
      </c>
    </row>
    <row r="244" spans="5:9">
      <c r="E244">
        <f t="shared" si="12"/>
        <v>2.4199999999999924</v>
      </c>
      <c r="F244">
        <f t="shared" si="13"/>
        <v>0.17406946038158774</v>
      </c>
      <c r="G244">
        <f t="shared" si="14"/>
        <v>0.17545674918137921</v>
      </c>
      <c r="H244">
        <v>0.24110000000000001</v>
      </c>
      <c r="I244">
        <v>5.7549189999999998E-3</v>
      </c>
    </row>
    <row r="245" spans="5:9">
      <c r="E245">
        <f t="shared" si="12"/>
        <v>2.4299999999999922</v>
      </c>
      <c r="F245">
        <f t="shared" si="13"/>
        <v>0.17350101114375199</v>
      </c>
      <c r="G245">
        <f t="shared" si="14"/>
        <v>0.17488151415736522</v>
      </c>
      <c r="H245">
        <v>0.24210000000000001</v>
      </c>
      <c r="I245">
        <v>5.7545119999999998E-3</v>
      </c>
    </row>
    <row r="246" spans="5:9">
      <c r="E246">
        <f t="shared" si="12"/>
        <v>2.439999999999992</v>
      </c>
      <c r="F246">
        <f t="shared" si="13"/>
        <v>0.17293767555195855</v>
      </c>
      <c r="G246">
        <f t="shared" si="14"/>
        <v>0.17431143063026713</v>
      </c>
      <c r="H246">
        <v>0.24310000000000001</v>
      </c>
      <c r="I246">
        <v>5.7541149999999998E-3</v>
      </c>
    </row>
    <row r="247" spans="5:9">
      <c r="E247">
        <f t="shared" si="12"/>
        <v>2.4499999999999917</v>
      </c>
      <c r="F247">
        <f t="shared" si="13"/>
        <v>0.17237939623367191</v>
      </c>
      <c r="G247">
        <f t="shared" si="14"/>
        <v>0.17374644106139381</v>
      </c>
      <c r="H247">
        <v>0.24410000000000001</v>
      </c>
      <c r="I247">
        <v>5.7537220000000002E-3</v>
      </c>
    </row>
    <row r="248" spans="5:9">
      <c r="E248">
        <f t="shared" si="12"/>
        <v>2.4599999999999915</v>
      </c>
      <c r="F248">
        <f t="shared" si="13"/>
        <v>0.17182611658705629</v>
      </c>
      <c r="G248">
        <f t="shared" si="14"/>
        <v>0.17318648868153577</v>
      </c>
      <c r="H248">
        <v>0.24510000000000001</v>
      </c>
      <c r="I248">
        <v>5.7533339999999997E-3</v>
      </c>
    </row>
    <row r="249" spans="5:9">
      <c r="E249">
        <f t="shared" si="12"/>
        <v>2.4699999999999913</v>
      </c>
      <c r="F249">
        <f t="shared" si="13"/>
        <v>0.17127778076892428</v>
      </c>
      <c r="G249">
        <f t="shared" si="14"/>
        <v>0.17263151747898647</v>
      </c>
      <c r="H249">
        <v>0.24610000000000001</v>
      </c>
      <c r="I249">
        <v>5.7529510000000001E-3</v>
      </c>
    </row>
    <row r="250" spans="5:9">
      <c r="E250">
        <f t="shared" si="12"/>
        <v>2.4799999999999911</v>
      </c>
      <c r="F250">
        <f t="shared" si="13"/>
        <v>0.17073433368290006</v>
      </c>
      <c r="G250">
        <f t="shared" si="14"/>
        <v>0.17208147218777595</v>
      </c>
      <c r="H250">
        <v>0.24709999999999999</v>
      </c>
      <c r="I250">
        <v>5.7525720000000001E-3</v>
      </c>
    </row>
    <row r="251" spans="5:9">
      <c r="E251">
        <f t="shared" si="12"/>
        <v>2.4899999999999909</v>
      </c>
      <c r="F251">
        <f t="shared" si="13"/>
        <v>0.17019572096779342</v>
      </c>
      <c r="G251">
        <f t="shared" si="14"/>
        <v>0.17153629827611314</v>
      </c>
      <c r="H251">
        <v>0.24809999999999999</v>
      </c>
      <c r="I251">
        <v>5.752198E-3</v>
      </c>
    </row>
    <row r="252" spans="5:9">
      <c r="E252">
        <f t="shared" si="12"/>
        <v>2.4999999999999907</v>
      </c>
      <c r="F252">
        <f t="shared" si="13"/>
        <v>0.16966188898618012</v>
      </c>
      <c r="G252">
        <f t="shared" si="14"/>
        <v>0.17099594193503231</v>
      </c>
      <c r="H252">
        <v>0.24909999999999999</v>
      </c>
      <c r="I252">
        <v>5.7518279999999996E-3</v>
      </c>
    </row>
    <row r="253" spans="5:9">
      <c r="E253">
        <f t="shared" si="12"/>
        <v>2.5099999999999905</v>
      </c>
      <c r="F253">
        <f t="shared" si="13"/>
        <v>0.16913278481318447</v>
      </c>
      <c r="G253">
        <f t="shared" si="14"/>
        <v>0.17046035006723956</v>
      </c>
      <c r="H253">
        <v>0.25009999999999999</v>
      </c>
      <c r="I253">
        <v>5.7514630000000001E-3</v>
      </c>
    </row>
    <row r="254" spans="5:9">
      <c r="E254">
        <f t="shared" si="12"/>
        <v>2.5199999999999902</v>
      </c>
      <c r="F254">
        <f t="shared" si="13"/>
        <v>0.16860835622546025</v>
      </c>
      <c r="G254">
        <f t="shared" si="14"/>
        <v>0.16992947027615579</v>
      </c>
      <c r="H254">
        <v>0.25109999999999999</v>
      </c>
      <c r="I254">
        <v>5.7511020000000001E-3</v>
      </c>
    </row>
    <row r="255" spans="5:9">
      <c r="E255">
        <f t="shared" si="12"/>
        <v>2.52999999999999</v>
      </c>
      <c r="F255">
        <f t="shared" si="13"/>
        <v>0.16808855169036582</v>
      </c>
      <c r="G255">
        <f t="shared" si="14"/>
        <v>0.16940325085515204</v>
      </c>
      <c r="H255">
        <v>0.25209999999999999</v>
      </c>
      <c r="I255">
        <v>5.7507469999999996E-3</v>
      </c>
    </row>
    <row r="256" spans="5:9">
      <c r="E256">
        <f t="shared" si="12"/>
        <v>2.5399999999999898</v>
      </c>
      <c r="F256">
        <f t="shared" si="13"/>
        <v>0.16757332035532987</v>
      </c>
      <c r="G256">
        <f t="shared" si="14"/>
        <v>0.16888164077697346</v>
      </c>
      <c r="H256">
        <v>0.25309999999999999</v>
      </c>
      <c r="I256">
        <v>5.7504030000000003E-3</v>
      </c>
    </row>
    <row r="257" spans="5:9">
      <c r="E257">
        <f t="shared" si="12"/>
        <v>2.5499999999999896</v>
      </c>
      <c r="F257">
        <f t="shared" si="13"/>
        <v>0.16706261203740375</v>
      </c>
      <c r="G257">
        <f t="shared" si="14"/>
        <v>0.16836458968334789</v>
      </c>
      <c r="H257">
        <v>0.25409999999999999</v>
      </c>
      <c r="I257">
        <v>5.7500629999999997E-3</v>
      </c>
    </row>
    <row r="258" spans="5:9">
      <c r="E258">
        <f t="shared" si="12"/>
        <v>2.5599999999999894</v>
      </c>
      <c r="F258">
        <f t="shared" si="13"/>
        <v>0.16655637721299679</v>
      </c>
      <c r="G258">
        <f t="shared" si="14"/>
        <v>0.16785204787477584</v>
      </c>
      <c r="H258">
        <v>0.25509999999999999</v>
      </c>
      <c r="I258">
        <v>5.7497269999999996E-3</v>
      </c>
    </row>
    <row r="259" spans="5:9">
      <c r="E259">
        <f t="shared" si="12"/>
        <v>2.5699999999999892</v>
      </c>
      <c r="F259">
        <f t="shared" si="13"/>
        <v>0.16605456700779131</v>
      </c>
      <c r="G259">
        <f t="shared" si="14"/>
        <v>0.16734396630049825</v>
      </c>
      <c r="H259">
        <v>0.25609999999999999</v>
      </c>
      <c r="I259">
        <v>5.7493989999999997E-3</v>
      </c>
    </row>
    <row r="260" spans="5:9">
      <c r="E260">
        <f t="shared" si="12"/>
        <v>2.579999999999989</v>
      </c>
      <c r="F260">
        <f t="shared" si="13"/>
        <v>0.16555713318683318</v>
      </c>
      <c r="G260">
        <f t="shared" si="14"/>
        <v>0.16684029654863841</v>
      </c>
      <c r="H260">
        <v>0.2571</v>
      </c>
      <c r="I260">
        <v>5.7490780000000003E-3</v>
      </c>
    </row>
    <row r="261" spans="5:9">
      <c r="E261">
        <f t="shared" si="12"/>
        <v>2.5899999999999888</v>
      </c>
      <c r="F261">
        <f t="shared" si="13"/>
        <v>0.16506402814479515</v>
      </c>
      <c r="G261">
        <f t="shared" si="14"/>
        <v>0.16634099083651468</v>
      </c>
      <c r="H261">
        <v>0.2581</v>
      </c>
      <c r="I261">
        <v>5.7487609999999998E-3</v>
      </c>
    </row>
    <row r="262" spans="5:9">
      <c r="E262">
        <f t="shared" si="12"/>
        <v>2.5999999999999885</v>
      </c>
      <c r="F262">
        <f t="shared" si="13"/>
        <v>0.16457520489640906</v>
      </c>
      <c r="G262">
        <f t="shared" si="14"/>
        <v>0.16584600200112087</v>
      </c>
      <c r="H262">
        <v>0.2591</v>
      </c>
      <c r="I262">
        <v>5.7484470000000003E-3</v>
      </c>
    </row>
    <row r="263" spans="5:9">
      <c r="E263">
        <f t="shared" si="12"/>
        <v>2.6099999999999883</v>
      </c>
      <c r="F263">
        <f t="shared" si="13"/>
        <v>0.16409061706706399</v>
      </c>
      <c r="G263">
        <f t="shared" si="14"/>
        <v>0.16535528348977047</v>
      </c>
      <c r="H263">
        <v>0.2601</v>
      </c>
      <c r="I263">
        <v>5.7481379999999999E-3</v>
      </c>
    </row>
    <row r="264" spans="5:9">
      <c r="E264">
        <f t="shared" si="12"/>
        <v>2.6199999999999881</v>
      </c>
      <c r="F264">
        <f t="shared" si="13"/>
        <v>0.16361021888356689</v>
      </c>
      <c r="G264">
        <f t="shared" si="14"/>
        <v>0.16486878935090238</v>
      </c>
      <c r="H264">
        <v>0.2611</v>
      </c>
      <c r="I264">
        <v>5.7478310000000001E-3</v>
      </c>
    </row>
    <row r="265" spans="5:9">
      <c r="E265">
        <f t="shared" si="12"/>
        <v>2.6299999999999879</v>
      </c>
      <c r="F265">
        <f t="shared" si="13"/>
        <v>0.16313396516506276</v>
      </c>
      <c r="G265">
        <f t="shared" si="14"/>
        <v>0.16438647422504449</v>
      </c>
      <c r="H265">
        <v>0.2621</v>
      </c>
      <c r="I265">
        <v>5.7475290000000004E-3</v>
      </c>
    </row>
    <row r="266" spans="5:9">
      <c r="E266">
        <f t="shared" si="12"/>
        <v>2.6399999999999877</v>
      </c>
      <c r="F266">
        <f t="shared" si="13"/>
        <v>0.16266181131411095</v>
      </c>
      <c r="G266">
        <f t="shared" si="14"/>
        <v>0.16390829333593221</v>
      </c>
      <c r="H266">
        <v>0.2631</v>
      </c>
      <c r="I266">
        <v>5.7472299999999999E-3</v>
      </c>
    </row>
    <row r="267" spans="5:9">
      <c r="E267">
        <f t="shared" si="12"/>
        <v>2.6499999999999875</v>
      </c>
      <c r="F267">
        <f t="shared" si="13"/>
        <v>0.16219371330791499</v>
      </c>
      <c r="G267">
        <f t="shared" si="14"/>
        <v>0.16343420248177876</v>
      </c>
      <c r="H267">
        <v>0.2641</v>
      </c>
      <c r="I267">
        <v>5.7469340000000004E-3</v>
      </c>
    </row>
    <row r="268" spans="5:9">
      <c r="E268">
        <f t="shared" si="12"/>
        <v>2.6599999999999873</v>
      </c>
      <c r="F268">
        <f t="shared" si="13"/>
        <v>0.16172962768970262</v>
      </c>
      <c r="G268">
        <f t="shared" si="14"/>
        <v>0.16296415802669434</v>
      </c>
      <c r="H268">
        <v>0.2651</v>
      </c>
      <c r="I268">
        <v>5.7466410000000002E-3</v>
      </c>
    </row>
    <row r="269" spans="5:9">
      <c r="E269">
        <f t="shared" si="12"/>
        <v>2.6699999999999871</v>
      </c>
      <c r="F269">
        <f t="shared" si="13"/>
        <v>0.16126951156025332</v>
      </c>
      <c r="G269">
        <f t="shared" si="14"/>
        <v>0.16249811689225213</v>
      </c>
      <c r="H269">
        <v>0.2661</v>
      </c>
      <c r="I269">
        <v>5.7463519999999997E-3</v>
      </c>
    </row>
    <row r="270" spans="5:9">
      <c r="E270">
        <f t="shared" si="12"/>
        <v>2.6799999999999868</v>
      </c>
      <c r="F270">
        <f t="shared" si="13"/>
        <v>0.16081332256957054</v>
      </c>
      <c r="G270">
        <f t="shared" si="14"/>
        <v>0.16203603654919699</v>
      </c>
      <c r="H270">
        <v>0.2671</v>
      </c>
      <c r="I270">
        <v>5.7460719999999996E-3</v>
      </c>
    </row>
    <row r="271" spans="5:9">
      <c r="E271">
        <f t="shared" si="12"/>
        <v>2.6899999999999866</v>
      </c>
      <c r="F271">
        <f t="shared" si="13"/>
        <v>0.16036101890869564</v>
      </c>
      <c r="G271">
        <f t="shared" si="14"/>
        <v>0.16157787500929499</v>
      </c>
      <c r="H271">
        <v>0.2681</v>
      </c>
      <c r="I271">
        <v>5.7457960000000001E-3</v>
      </c>
    </row>
    <row r="272" spans="5:9">
      <c r="E272">
        <f t="shared" si="12"/>
        <v>2.6999999999999864</v>
      </c>
      <c r="F272">
        <f t="shared" si="13"/>
        <v>0.15991255930166112</v>
      </c>
      <c r="G272">
        <f t="shared" si="14"/>
        <v>0.16112359081732097</v>
      </c>
      <c r="H272">
        <v>0.26910000000000001</v>
      </c>
      <c r="I272">
        <v>5.7455220000000003E-3</v>
      </c>
    </row>
    <row r="273" spans="5:9">
      <c r="E273">
        <f t="shared" si="12"/>
        <v>2.7099999999999862</v>
      </c>
      <c r="F273">
        <f t="shared" si="13"/>
        <v>0.15946790299758024</v>
      </c>
      <c r="G273">
        <f t="shared" si="14"/>
        <v>0.16067314304318148</v>
      </c>
      <c r="H273">
        <v>0.27010000000000001</v>
      </c>
      <c r="I273">
        <v>5.7452529999999996E-3</v>
      </c>
    </row>
    <row r="274" spans="5:9">
      <c r="E274">
        <f t="shared" si="12"/>
        <v>2.719999999999986</v>
      </c>
      <c r="F274">
        <f t="shared" si="13"/>
        <v>0.15902700976287051</v>
      </c>
      <c r="G274">
        <f t="shared" si="14"/>
        <v>0.1602264912741701</v>
      </c>
      <c r="H274">
        <v>0.27110000000000001</v>
      </c>
      <c r="I274">
        <v>5.7449909999999996E-3</v>
      </c>
    </row>
    <row r="275" spans="5:9">
      <c r="E275">
        <f t="shared" si="12"/>
        <v>2.7299999999999858</v>
      </c>
      <c r="F275">
        <f t="shared" si="13"/>
        <v>0.15858983987360875</v>
      </c>
      <c r="G275">
        <f t="shared" si="14"/>
        <v>0.15978359560735364</v>
      </c>
      <c r="H275">
        <v>0.27210000000000001</v>
      </c>
      <c r="I275">
        <v>5.7447319999999998E-3</v>
      </c>
    </row>
    <row r="276" spans="5:9">
      <c r="E276">
        <f t="shared" si="12"/>
        <v>2.7399999999999856</v>
      </c>
      <c r="F276">
        <f t="shared" si="13"/>
        <v>0.1581563541080146</v>
      </c>
      <c r="G276">
        <f t="shared" si="14"/>
        <v>0.15934441664208554</v>
      </c>
      <c r="H276">
        <v>0.27310000000000001</v>
      </c>
      <c r="I276">
        <v>5.7444760000000001E-3</v>
      </c>
    </row>
    <row r="277" spans="5:9">
      <c r="E277">
        <f t="shared" si="12"/>
        <v>2.7499999999999853</v>
      </c>
      <c r="F277">
        <f t="shared" si="13"/>
        <v>0.15772651373906083</v>
      </c>
      <c r="G277">
        <f t="shared" si="14"/>
        <v>0.15890891547264507</v>
      </c>
      <c r="H277">
        <v>0.27410000000000001</v>
      </c>
      <c r="I277">
        <v>5.7442229999999997E-3</v>
      </c>
    </row>
    <row r="278" spans="5:9">
      <c r="E278">
        <f t="shared" si="12"/>
        <v>2.7599999999999851</v>
      </c>
      <c r="F278">
        <f t="shared" si="13"/>
        <v>0.15730028052720746</v>
      </c>
      <c r="G278">
        <f t="shared" si="14"/>
        <v>0.15847705368099924</v>
      </c>
      <c r="H278">
        <v>0.27510000000000001</v>
      </c>
      <c r="I278">
        <v>5.7439730000000003E-3</v>
      </c>
    </row>
    <row r="279" spans="5:9">
      <c r="E279">
        <f t="shared" si="12"/>
        <v>2.7699999999999849</v>
      </c>
      <c r="F279">
        <f t="shared" si="13"/>
        <v>0.15687761671325767</v>
      </c>
      <c r="G279">
        <f t="shared" si="14"/>
        <v>0.15804879332968558</v>
      </c>
      <c r="H279">
        <v>0.27610000000000001</v>
      </c>
      <c r="I279">
        <v>5.7437249999999999E-3</v>
      </c>
    </row>
    <row r="280" spans="5:9">
      <c r="E280">
        <f t="shared" si="12"/>
        <v>2.7799999999999847</v>
      </c>
      <c r="F280">
        <f t="shared" si="13"/>
        <v>0.15645848501133308</v>
      </c>
      <c r="G280">
        <f t="shared" si="14"/>
        <v>0.15762409695481372</v>
      </c>
      <c r="H280">
        <v>0.27710000000000001</v>
      </c>
      <c r="I280">
        <v>5.7434829999999997E-3</v>
      </c>
    </row>
    <row r="281" spans="5:9">
      <c r="E281">
        <f t="shared" si="12"/>
        <v>2.7899999999999845</v>
      </c>
      <c r="F281">
        <f t="shared" si="13"/>
        <v>0.15604284860196613</v>
      </c>
      <c r="G281">
        <f t="shared" si="14"/>
        <v>0.15720292755918222</v>
      </c>
      <c r="H281">
        <v>0.27810000000000001</v>
      </c>
      <c r="I281">
        <v>5.7432450000000001E-3</v>
      </c>
    </row>
    <row r="282" spans="5:9">
      <c r="E282">
        <f t="shared" si="12"/>
        <v>2.7999999999999843</v>
      </c>
      <c r="F282">
        <f t="shared" si="13"/>
        <v>0.15563067112530757</v>
      </c>
      <c r="G282">
        <f t="shared" si="14"/>
        <v>0.15678524860551085</v>
      </c>
      <c r="H282">
        <v>0.27910000000000001</v>
      </c>
      <c r="I282">
        <v>5.7430099999999998E-3</v>
      </c>
    </row>
    <row r="283" spans="5:9">
      <c r="E283">
        <f t="shared" si="12"/>
        <v>2.8099999999999841</v>
      </c>
      <c r="F283">
        <f t="shared" si="13"/>
        <v>0.15522191667444665</v>
      </c>
      <c r="G283">
        <f t="shared" si="14"/>
        <v>0.15637102400978359</v>
      </c>
      <c r="H283">
        <v>0.28010000000000002</v>
      </c>
      <c r="I283">
        <v>5.7427779999999996E-3</v>
      </c>
    </row>
    <row r="284" spans="5:9">
      <c r="E284">
        <f t="shared" si="12"/>
        <v>2.8199999999999839</v>
      </c>
      <c r="F284">
        <f t="shared" si="13"/>
        <v>0.15481654978884207</v>
      </c>
      <c r="G284">
        <f t="shared" si="14"/>
        <v>0.15596021813470218</v>
      </c>
      <c r="H284">
        <v>0.28110000000000002</v>
      </c>
      <c r="I284">
        <v>5.7425510000000003E-3</v>
      </c>
    </row>
    <row r="285" spans="5:9">
      <c r="E285">
        <f t="shared" si="12"/>
        <v>2.8299999999999836</v>
      </c>
      <c r="F285">
        <f t="shared" si="13"/>
        <v>0.15441453544786166</v>
      </c>
      <c r="G285">
        <f t="shared" si="14"/>
        <v>0.15555279578324749</v>
      </c>
      <c r="H285">
        <v>0.28210000000000002</v>
      </c>
      <c r="I285">
        <v>5.7423279999999997E-3</v>
      </c>
    </row>
    <row r="286" spans="5:9">
      <c r="E286">
        <f t="shared" si="12"/>
        <v>2.8399999999999834</v>
      </c>
      <c r="F286">
        <f t="shared" si="13"/>
        <v>0.15401583906442848</v>
      </c>
      <c r="G286">
        <f t="shared" si="14"/>
        <v>0.15514872219234632</v>
      </c>
      <c r="H286">
        <v>0.28310000000000002</v>
      </c>
      <c r="I286">
        <v>5.7421069999999998E-3</v>
      </c>
    </row>
    <row r="287" spans="5:9">
      <c r="E287">
        <f t="shared" si="12"/>
        <v>2.8499999999999832</v>
      </c>
      <c r="F287">
        <f t="shared" si="13"/>
        <v>0.15362042647877189</v>
      </c>
      <c r="G287">
        <f t="shared" si="14"/>
        <v>0.1547479630266427</v>
      </c>
      <c r="H287">
        <v>0.28410000000000002</v>
      </c>
      <c r="I287">
        <v>5.741889E-3</v>
      </c>
    </row>
    <row r="288" spans="5:9">
      <c r="E288">
        <f t="shared" si="12"/>
        <v>2.859999999999983</v>
      </c>
      <c r="F288">
        <f t="shared" si="13"/>
        <v>0.15322826395228112</v>
      </c>
      <c r="G288">
        <f t="shared" si="14"/>
        <v>0.15435048437237048</v>
      </c>
      <c r="H288">
        <v>0.28510000000000002</v>
      </c>
      <c r="I288">
        <v>5.7416760000000002E-3</v>
      </c>
    </row>
    <row r="289" spans="5:9">
      <c r="E289">
        <f t="shared" si="12"/>
        <v>2.8699999999999828</v>
      </c>
      <c r="F289">
        <f t="shared" si="13"/>
        <v>0.15283931816145971</v>
      </c>
      <c r="G289">
        <f t="shared" si="14"/>
        <v>0.15395625273132654</v>
      </c>
      <c r="H289">
        <v>0.28610000000000002</v>
      </c>
      <c r="I289">
        <v>5.7414659999999998E-3</v>
      </c>
    </row>
    <row r="290" spans="5:9">
      <c r="E290">
        <f t="shared" si="12"/>
        <v>2.8799999999999826</v>
      </c>
      <c r="F290">
        <f t="shared" si="13"/>
        <v>0.15245355619197898</v>
      </c>
      <c r="G290">
        <f t="shared" si="14"/>
        <v>0.15356523501494235</v>
      </c>
      <c r="H290">
        <v>0.28710000000000002</v>
      </c>
      <c r="I290">
        <v>5.741258E-3</v>
      </c>
    </row>
    <row r="291" spans="5:9">
      <c r="E291">
        <f t="shared" si="12"/>
        <v>2.8899999999999824</v>
      </c>
      <c r="F291">
        <f t="shared" si="13"/>
        <v>0.15207094553282868</v>
      </c>
      <c r="G291">
        <f t="shared" si="14"/>
        <v>0.15317739853845122</v>
      </c>
      <c r="H291">
        <v>0.28810000000000002</v>
      </c>
      <c r="I291">
        <v>5.7410530000000003E-3</v>
      </c>
    </row>
    <row r="292" spans="5:9">
      <c r="E292">
        <f t="shared" si="12"/>
        <v>2.8999999999999821</v>
      </c>
      <c r="F292">
        <f t="shared" si="13"/>
        <v>0.15169145407056292</v>
      </c>
      <c r="G292">
        <f t="shared" si="14"/>
        <v>0.15279271101515135</v>
      </c>
      <c r="H292">
        <v>0.28910000000000002</v>
      </c>
      <c r="I292">
        <v>5.7408490000000001E-3</v>
      </c>
    </row>
    <row r="293" spans="5:9">
      <c r="E293">
        <f t="shared" si="12"/>
        <v>2.9099999999999819</v>
      </c>
      <c r="F293">
        <f t="shared" si="13"/>
        <v>0.15131505008363974</v>
      </c>
      <c r="G293">
        <f t="shared" si="14"/>
        <v>0.15241114055076091</v>
      </c>
      <c r="H293">
        <v>0.29010000000000002</v>
      </c>
      <c r="I293">
        <v>5.7406480000000001E-3</v>
      </c>
    </row>
    <row r="294" spans="5:9">
      <c r="E294">
        <f t="shared" si="12"/>
        <v>2.9199999999999817</v>
      </c>
      <c r="F294">
        <f t="shared" si="13"/>
        <v>0.15094170223685269</v>
      </c>
      <c r="G294">
        <f t="shared" si="14"/>
        <v>0.15203265563786494</v>
      </c>
      <c r="H294">
        <v>0.29110000000000003</v>
      </c>
      <c r="I294">
        <v>5.7404500000000002E-3</v>
      </c>
    </row>
    <row r="295" spans="5:9">
      <c r="E295">
        <f t="shared" si="12"/>
        <v>2.9299999999999815</v>
      </c>
      <c r="F295">
        <f t="shared" si="13"/>
        <v>0.15057137957585254</v>
      </c>
      <c r="G295">
        <f t="shared" si="14"/>
        <v>0.15165722515045182</v>
      </c>
      <c r="H295">
        <v>0.29210000000000003</v>
      </c>
      <c r="I295">
        <v>5.740256E-3</v>
      </c>
    </row>
    <row r="296" spans="5:9">
      <c r="E296">
        <f t="shared" si="12"/>
        <v>2.9399999999999813</v>
      </c>
      <c r="F296">
        <f t="shared" si="13"/>
        <v>0.1502040515217577</v>
      </c>
      <c r="G296">
        <f t="shared" si="14"/>
        <v>0.15128481833853744</v>
      </c>
      <c r="H296">
        <v>0.29310000000000003</v>
      </c>
      <c r="I296">
        <v>5.7400639999999996E-3</v>
      </c>
    </row>
    <row r="297" spans="5:9">
      <c r="E297">
        <f t="shared" si="12"/>
        <v>2.9499999999999811</v>
      </c>
      <c r="F297">
        <f t="shared" si="13"/>
        <v>0.14983968786585147</v>
      </c>
      <c r="G297">
        <f t="shared" si="14"/>
        <v>0.15091540482287635</v>
      </c>
      <c r="H297">
        <v>0.29409999999999997</v>
      </c>
      <c r="I297">
        <v>5.7398739999999998E-3</v>
      </c>
    </row>
    <row r="298" spans="5:9">
      <c r="E298">
        <f t="shared" si="12"/>
        <v>2.9599999999999809</v>
      </c>
      <c r="F298">
        <f t="shared" si="13"/>
        <v>0.14947825876436496</v>
      </c>
      <c r="G298">
        <f t="shared" si="14"/>
        <v>0.15054895458975703</v>
      </c>
      <c r="H298">
        <v>0.29509999999999997</v>
      </c>
      <c r="I298">
        <v>5.7396879999999997E-3</v>
      </c>
    </row>
    <row r="299" spans="5:9">
      <c r="E299">
        <f t="shared" si="12"/>
        <v>2.9699999999999807</v>
      </c>
      <c r="F299">
        <f t="shared" si="13"/>
        <v>0.14911973473334353</v>
      </c>
      <c r="G299">
        <f t="shared" si="14"/>
        <v>0.15018543798588121</v>
      </c>
      <c r="H299">
        <v>0.29609999999999997</v>
      </c>
      <c r="I299">
        <v>5.7395049999999998E-3</v>
      </c>
    </row>
    <row r="300" spans="5:9">
      <c r="E300">
        <f t="shared" si="12"/>
        <v>2.9799999999999804</v>
      </c>
      <c r="F300">
        <f t="shared" si="13"/>
        <v>0.14876408664359597</v>
      </c>
      <c r="G300">
        <f t="shared" si="14"/>
        <v>0.14982482571332456</v>
      </c>
      <c r="H300">
        <v>0.29709999999999998</v>
      </c>
      <c r="I300">
        <v>5.7393239999999996E-3</v>
      </c>
    </row>
    <row r="301" spans="5:9">
      <c r="E301">
        <f t="shared" ref="E301:E364" si="15">E300+dt</f>
        <v>2.9899999999999802</v>
      </c>
      <c r="F301">
        <f t="shared" ref="F301:F364" si="16">F300+dt*(Const1/(Lo+ve*E300)-3*ve/(Lo+ve*E300)*F300)</f>
        <v>0.14841128571572421</v>
      </c>
      <c r="G301">
        <f t="shared" ref="G301:G364" si="17">Const+(1-Const)*(1+ve/Lo*E301)^(-3)</f>
        <v>0.14946708882457788</v>
      </c>
      <c r="H301">
        <v>0.29809999999999998</v>
      </c>
      <c r="I301">
        <v>5.7391450000000002E-3</v>
      </c>
    </row>
    <row r="302" spans="5:9">
      <c r="E302">
        <f t="shared" si="15"/>
        <v>2.99999999999998</v>
      </c>
      <c r="F302">
        <f t="shared" si="16"/>
        <v>0.14806130351523267</v>
      </c>
      <c r="G302">
        <f t="shared" si="17"/>
        <v>0.14911219871766715</v>
      </c>
      <c r="H302">
        <v>0.29909999999999998</v>
      </c>
      <c r="I302">
        <v>5.738969E-3</v>
      </c>
    </row>
    <row r="303" spans="5:9">
      <c r="E303">
        <f t="shared" si="15"/>
        <v>3.0099999999999798</v>
      </c>
      <c r="F303">
        <f t="shared" si="16"/>
        <v>0.14771411194771558</v>
      </c>
      <c r="G303">
        <f t="shared" si="17"/>
        <v>0.14876012713135126</v>
      </c>
      <c r="H303">
        <v>0.30009999999999998</v>
      </c>
      <c r="I303">
        <v>5.7387970000000003E-3</v>
      </c>
    </row>
    <row r="304" spans="5:9">
      <c r="E304">
        <f t="shared" si="15"/>
        <v>3.0199999999999796</v>
      </c>
      <c r="F304">
        <f t="shared" si="16"/>
        <v>0.14736968325412073</v>
      </c>
      <c r="G304">
        <f t="shared" si="17"/>
        <v>0.14841084614039562</v>
      </c>
      <c r="H304">
        <v>0.30109999999999998</v>
      </c>
      <c r="I304">
        <v>5.7386260000000001E-3</v>
      </c>
    </row>
    <row r="305" spans="5:9">
      <c r="E305">
        <f t="shared" si="15"/>
        <v>3.0299999999999794</v>
      </c>
      <c r="F305">
        <f t="shared" si="16"/>
        <v>0.14702799000608868</v>
      </c>
      <c r="G305">
        <f t="shared" si="17"/>
        <v>0.14806432815092085</v>
      </c>
      <c r="H305">
        <v>0.30209999999999998</v>
      </c>
      <c r="I305">
        <v>5.7384569999999998E-3</v>
      </c>
    </row>
    <row r="306" spans="5:9">
      <c r="E306">
        <f t="shared" si="15"/>
        <v>3.0399999999999792</v>
      </c>
      <c r="F306">
        <f t="shared" si="16"/>
        <v>0.14668900510136568</v>
      </c>
      <c r="G306">
        <f t="shared" si="17"/>
        <v>0.1477205458958247</v>
      </c>
      <c r="H306">
        <v>0.30309999999999998</v>
      </c>
      <c r="I306">
        <v>5.7382889999999997E-3</v>
      </c>
    </row>
    <row r="307" spans="5:9">
      <c r="E307">
        <f t="shared" si="15"/>
        <v>3.049999999999979</v>
      </c>
      <c r="F307">
        <f t="shared" si="16"/>
        <v>0.14635270175928927</v>
      </c>
      <c r="G307">
        <f t="shared" si="17"/>
        <v>0.14737947243027594</v>
      </c>
      <c r="H307">
        <v>0.30409999999999998</v>
      </c>
      <c r="I307">
        <v>5.7381230000000004E-3</v>
      </c>
    </row>
    <row r="308" spans="5:9">
      <c r="E308">
        <f t="shared" si="15"/>
        <v>3.0599999999999787</v>
      </c>
      <c r="F308">
        <f t="shared" si="16"/>
        <v>0.14601905351634512</v>
      </c>
      <c r="G308">
        <f t="shared" si="17"/>
        <v>0.14704108112727962</v>
      </c>
      <c r="H308">
        <v>0.30509999999999998</v>
      </c>
      <c r="I308">
        <v>5.7379589999999999E-3</v>
      </c>
    </row>
    <row r="309" spans="5:9">
      <c r="E309">
        <f t="shared" si="15"/>
        <v>3.0699999999999785</v>
      </c>
      <c r="F309">
        <f t="shared" si="16"/>
        <v>0.1456880342217938</v>
      </c>
      <c r="G309">
        <f t="shared" si="17"/>
        <v>0.14670534567331153</v>
      </c>
      <c r="H309">
        <v>0.30609999999999998</v>
      </c>
      <c r="I309">
        <v>5.737799E-3</v>
      </c>
    </row>
    <row r="310" spans="5:9">
      <c r="E310">
        <f t="shared" si="15"/>
        <v>3.0799999999999783</v>
      </c>
      <c r="F310">
        <f t="shared" si="16"/>
        <v>0.14535961803336658</v>
      </c>
      <c r="G310">
        <f t="shared" si="17"/>
        <v>0.14637224006402122</v>
      </c>
      <c r="H310">
        <v>0.30709999999999998</v>
      </c>
      <c r="I310">
        <v>5.7376399999999996E-3</v>
      </c>
    </row>
    <row r="311" spans="5:9">
      <c r="E311">
        <f t="shared" si="15"/>
        <v>3.0899999999999781</v>
      </c>
      <c r="F311">
        <f t="shared" si="16"/>
        <v>0.1450337794130285</v>
      </c>
      <c r="G311">
        <f t="shared" si="17"/>
        <v>0.14604173860000222</v>
      </c>
      <c r="H311">
        <v>0.30809999999999998</v>
      </c>
      <c r="I311">
        <v>5.7374829999999998E-3</v>
      </c>
    </row>
    <row r="312" spans="5:9">
      <c r="E312">
        <f t="shared" si="15"/>
        <v>3.0999999999999779</v>
      </c>
      <c r="F312">
        <f t="shared" si="16"/>
        <v>0.14471049312280801</v>
      </c>
      <c r="G312">
        <f t="shared" si="17"/>
        <v>0.145713815882628</v>
      </c>
      <c r="H312">
        <v>0.30909999999999999</v>
      </c>
      <c r="I312">
        <v>5.7373279999999999E-3</v>
      </c>
    </row>
    <row r="313" spans="5:9">
      <c r="E313">
        <f t="shared" si="15"/>
        <v>3.1099999999999777</v>
      </c>
      <c r="F313">
        <f t="shared" si="16"/>
        <v>0.14438973422069173</v>
      </c>
      <c r="G313">
        <f t="shared" si="17"/>
        <v>0.14538844680995328</v>
      </c>
      <c r="H313">
        <v>0.31009999999999999</v>
      </c>
      <c r="I313">
        <v>5.7371760000000001E-3</v>
      </c>
    </row>
    <row r="314" spans="5:9">
      <c r="E314">
        <f t="shared" si="15"/>
        <v>3.1199999999999775</v>
      </c>
      <c r="F314">
        <f t="shared" si="16"/>
        <v>0.14407147805658338</v>
      </c>
      <c r="G314">
        <f t="shared" si="17"/>
        <v>0.14506560657267853</v>
      </c>
      <c r="H314">
        <v>0.31109999999999999</v>
      </c>
      <c r="I314">
        <v>5.7370260000000001E-3</v>
      </c>
    </row>
    <row r="315" spans="5:9">
      <c r="E315">
        <f t="shared" si="15"/>
        <v>3.1299999999999772</v>
      </c>
      <c r="F315">
        <f t="shared" si="16"/>
        <v>0.1437557002683254</v>
      </c>
      <c r="G315">
        <f t="shared" si="17"/>
        <v>0.14474527065017748</v>
      </c>
      <c r="H315">
        <v>0.31209999999999999</v>
      </c>
      <c r="I315">
        <v>5.7368769999999996E-3</v>
      </c>
    </row>
    <row r="316" spans="5:9">
      <c r="E316">
        <f t="shared" si="15"/>
        <v>3.139999999999977</v>
      </c>
      <c r="F316">
        <f t="shared" si="16"/>
        <v>0.14344237677778274</v>
      </c>
      <c r="G316">
        <f t="shared" si="17"/>
        <v>0.14442741480658594</v>
      </c>
      <c r="H316">
        <v>0.31309999999999999</v>
      </c>
      <c r="I316">
        <v>5.7367299999999998E-3</v>
      </c>
    </row>
    <row r="317" spans="5:9">
      <c r="E317">
        <f t="shared" si="15"/>
        <v>3.1499999999999768</v>
      </c>
      <c r="F317">
        <f t="shared" si="16"/>
        <v>0.1431314837869872</v>
      </c>
      <c r="G317">
        <f t="shared" si="17"/>
        <v>0.1441120150869511</v>
      </c>
      <c r="H317">
        <v>0.31409999999999999</v>
      </c>
      <c r="I317">
        <v>5.7365840000000003E-3</v>
      </c>
    </row>
    <row r="318" spans="5:9">
      <c r="E318">
        <f t="shared" si="15"/>
        <v>3.1599999999999766</v>
      </c>
      <c r="F318">
        <f t="shared" si="16"/>
        <v>0.14282299777434146</v>
      </c>
      <c r="G318">
        <f t="shared" si="17"/>
        <v>0.14379904781344008</v>
      </c>
      <c r="H318">
        <v>0.31509999999999999</v>
      </c>
      <c r="I318">
        <v>5.7364390000000003E-3</v>
      </c>
    </row>
    <row r="319" spans="5:9">
      <c r="E319">
        <f t="shared" si="15"/>
        <v>3.1699999999999764</v>
      </c>
      <c r="F319">
        <f t="shared" si="16"/>
        <v>0.14251689549088192</v>
      </c>
      <c r="G319">
        <f t="shared" si="17"/>
        <v>0.1434884895816072</v>
      </c>
      <c r="H319">
        <v>0.31609999999999999</v>
      </c>
      <c r="I319">
        <v>5.7362979999999999E-3</v>
      </c>
    </row>
    <row r="320" spans="5:9">
      <c r="E320">
        <f t="shared" si="15"/>
        <v>3.1799999999999762</v>
      </c>
      <c r="F320">
        <f t="shared" si="16"/>
        <v>0.14221315395659906</v>
      </c>
      <c r="G320">
        <f t="shared" si="17"/>
        <v>0.14318031725671837</v>
      </c>
      <c r="H320">
        <v>0.31709999999999999</v>
      </c>
      <c r="I320">
        <v>5.7361579999999999E-3</v>
      </c>
    </row>
    <row r="321" spans="5:9">
      <c r="E321">
        <f t="shared" si="15"/>
        <v>3.189999999999976</v>
      </c>
      <c r="F321">
        <f t="shared" si="16"/>
        <v>0.14191175045681445</v>
      </c>
      <c r="G321">
        <f t="shared" si="17"/>
        <v>0.14287450797013185</v>
      </c>
      <c r="H321">
        <v>0.31809999999999999</v>
      </c>
      <c r="I321">
        <v>5.7360199999999997E-3</v>
      </c>
    </row>
    <row r="322" spans="5:9">
      <c r="E322">
        <f t="shared" si="15"/>
        <v>3.1999999999999758</v>
      </c>
      <c r="F322">
        <f t="shared" si="16"/>
        <v>0.14161266253861354</v>
      </c>
      <c r="G322">
        <f t="shared" si="17"/>
        <v>0.14257103911573424</v>
      </c>
      <c r="H322">
        <v>0.31909999999999999</v>
      </c>
      <c r="I322">
        <v>5.7358829999999998E-3</v>
      </c>
    </row>
    <row r="323" spans="5:9">
      <c r="E323">
        <f t="shared" si="15"/>
        <v>3.2099999999999755</v>
      </c>
      <c r="F323">
        <f t="shared" si="16"/>
        <v>0.14131586800733301</v>
      </c>
      <c r="G323">
        <f t="shared" si="17"/>
        <v>0.14226988834643151</v>
      </c>
      <c r="H323">
        <v>0.3201</v>
      </c>
      <c r="I323">
        <v>5.7357479999999997E-3</v>
      </c>
    </row>
    <row r="324" spans="5:9">
      <c r="E324">
        <f t="shared" si="15"/>
        <v>3.2199999999999753</v>
      </c>
      <c r="F324">
        <f t="shared" si="16"/>
        <v>0.14102134492310195</v>
      </c>
      <c r="G324">
        <f t="shared" si="17"/>
        <v>0.14197103357069274</v>
      </c>
      <c r="H324">
        <v>0.3211</v>
      </c>
      <c r="I324">
        <v>5.7356159999999998E-3</v>
      </c>
    </row>
    <row r="325" spans="5:9">
      <c r="E325">
        <f t="shared" si="15"/>
        <v>3.2299999999999751</v>
      </c>
      <c r="F325">
        <f t="shared" si="16"/>
        <v>0.140729071597436</v>
      </c>
      <c r="G325">
        <f t="shared" si="17"/>
        <v>0.14167445294914718</v>
      </c>
      <c r="H325">
        <v>0.3221</v>
      </c>
      <c r="I325">
        <v>5.7354839999999999E-3</v>
      </c>
    </row>
    <row r="326" spans="5:9">
      <c r="E326">
        <f t="shared" si="15"/>
        <v>3.2399999999999749</v>
      </c>
      <c r="F326">
        <f t="shared" si="16"/>
        <v>0.14043902658988316</v>
      </c>
      <c r="G326">
        <f t="shared" si="17"/>
        <v>0.1413801248912325</v>
      </c>
      <c r="H326">
        <v>0.3231</v>
      </c>
      <c r="I326">
        <v>5.7353539999999998E-3</v>
      </c>
    </row>
    <row r="327" spans="5:9">
      <c r="E327">
        <f t="shared" si="15"/>
        <v>3.2499999999999747</v>
      </c>
      <c r="F327">
        <f t="shared" si="16"/>
        <v>0.14015118870472093</v>
      </c>
      <c r="G327">
        <f t="shared" si="17"/>
        <v>0.14108802805189405</v>
      </c>
      <c r="H327">
        <v>0.3241</v>
      </c>
      <c r="I327">
        <v>5.7352269999999999E-3</v>
      </c>
    </row>
    <row r="328" spans="5:9">
      <c r="E328">
        <f t="shared" si="15"/>
        <v>3.2599999999999745</v>
      </c>
      <c r="F328">
        <f t="shared" si="16"/>
        <v>0.13986553698770338</v>
      </c>
      <c r="G328">
        <f t="shared" si="17"/>
        <v>0.1407981413283341</v>
      </c>
      <c r="H328">
        <v>0.3251</v>
      </c>
      <c r="I328">
        <v>5.7351010000000003E-3</v>
      </c>
    </row>
    <row r="329" spans="5:9">
      <c r="E329">
        <f t="shared" si="15"/>
        <v>3.2699999999999743</v>
      </c>
      <c r="F329">
        <f t="shared" si="16"/>
        <v>0.13958205072285773</v>
      </c>
      <c r="G329">
        <f t="shared" si="17"/>
        <v>0.14051044385681014</v>
      </c>
      <c r="H329">
        <v>0.3261</v>
      </c>
      <c r="I329">
        <v>5.7349760000000001E-3</v>
      </c>
    </row>
    <row r="330" spans="5:9">
      <c r="E330">
        <f t="shared" si="15"/>
        <v>3.279999999999974</v>
      </c>
      <c r="F330">
        <f t="shared" si="16"/>
        <v>0.13930070942932929</v>
      </c>
      <c r="G330">
        <f t="shared" si="17"/>
        <v>0.14022491500948142</v>
      </c>
      <c r="H330">
        <v>0.3271</v>
      </c>
      <c r="I330">
        <v>5.7348529999999998E-3</v>
      </c>
    </row>
    <row r="331" spans="5:9">
      <c r="E331">
        <f t="shared" si="15"/>
        <v>3.2899999999999738</v>
      </c>
      <c r="F331">
        <f t="shared" si="16"/>
        <v>0.13902149285827409</v>
      </c>
      <c r="G331">
        <f t="shared" si="17"/>
        <v>0.13994153439130308</v>
      </c>
      <c r="H331">
        <v>0.3281</v>
      </c>
      <c r="I331">
        <v>5.7347300000000004E-3</v>
      </c>
    </row>
    <row r="332" spans="5:9">
      <c r="E332">
        <f t="shared" si="15"/>
        <v>3.2999999999999736</v>
      </c>
      <c r="F332">
        <f t="shared" si="16"/>
        <v>0.13874438098979838</v>
      </c>
      <c r="G332">
        <f t="shared" si="17"/>
        <v>0.13966028183696655</v>
      </c>
      <c r="H332">
        <v>0.3291</v>
      </c>
      <c r="I332">
        <v>5.7346089999999999E-3</v>
      </c>
    </row>
    <row r="333" spans="5:9">
      <c r="E333">
        <f t="shared" si="15"/>
        <v>3.3099999999999734</v>
      </c>
      <c r="F333">
        <f t="shared" si="16"/>
        <v>0.13846935402994415</v>
      </c>
      <c r="G333">
        <f t="shared" si="17"/>
        <v>0.13938113740788635</v>
      </c>
      <c r="H333">
        <v>0.3301</v>
      </c>
      <c r="I333">
        <v>5.7344889999999997E-3</v>
      </c>
    </row>
    <row r="334" spans="5:9">
      <c r="E334">
        <f t="shared" si="15"/>
        <v>3.3199999999999732</v>
      </c>
      <c r="F334">
        <f t="shared" si="16"/>
        <v>0.13819639240771991</v>
      </c>
      <c r="G334">
        <f t="shared" si="17"/>
        <v>0.13910408138923158</v>
      </c>
      <c r="H334">
        <v>0.33110000000000001</v>
      </c>
      <c r="I334">
        <v>5.7343710000000003E-3</v>
      </c>
    </row>
    <row r="335" spans="5:9">
      <c r="E335">
        <f t="shared" si="15"/>
        <v>3.329999999999973</v>
      </c>
      <c r="F335">
        <f t="shared" si="16"/>
        <v>0.13792547677217604</v>
      </c>
      <c r="G335">
        <f t="shared" si="17"/>
        <v>0.13882909428700191</v>
      </c>
      <c r="H335">
        <v>0.33210000000000001</v>
      </c>
      <c r="I335">
        <v>5.7342549999999997E-3</v>
      </c>
    </row>
    <row r="336" spans="5:9">
      <c r="E336">
        <f t="shared" si="15"/>
        <v>3.3399999999999728</v>
      </c>
      <c r="F336">
        <f t="shared" si="16"/>
        <v>0.13765658798952382</v>
      </c>
      <c r="G336">
        <f t="shared" si="17"/>
        <v>0.13855615682514708</v>
      </c>
      <c r="H336">
        <v>0.33310000000000001</v>
      </c>
      <c r="I336">
        <v>5.7341400000000004E-3</v>
      </c>
    </row>
    <row r="337" spans="5:9">
      <c r="E337">
        <f t="shared" si="15"/>
        <v>3.3499999999999726</v>
      </c>
      <c r="F337">
        <f t="shared" si="16"/>
        <v>0.13738970714029763</v>
      </c>
      <c r="G337">
        <f t="shared" si="17"/>
        <v>0.13828524994272934</v>
      </c>
      <c r="H337">
        <v>0.33410000000000001</v>
      </c>
      <c r="I337">
        <v>5.7340259999999997E-3</v>
      </c>
    </row>
    <row r="338" spans="5:9">
      <c r="E338">
        <f t="shared" si="15"/>
        <v>3.3599999999999723</v>
      </c>
      <c r="F338">
        <f t="shared" si="16"/>
        <v>0.13712481551655925</v>
      </c>
      <c r="G338">
        <f t="shared" si="17"/>
        <v>0.138016354791128</v>
      </c>
      <c r="H338">
        <v>0.33510000000000001</v>
      </c>
      <c r="I338">
        <v>5.7339139999999997E-3</v>
      </c>
    </row>
    <row r="339" spans="5:9">
      <c r="E339">
        <f t="shared" si="15"/>
        <v>3.3699999999999721</v>
      </c>
      <c r="F339">
        <f t="shared" si="16"/>
        <v>0.13686189461914391</v>
      </c>
      <c r="G339">
        <f t="shared" si="17"/>
        <v>0.1377494527312853</v>
      </c>
      <c r="H339">
        <v>0.33610000000000001</v>
      </c>
      <c r="I339">
        <v>5.733803E-3</v>
      </c>
    </row>
    <row r="340" spans="5:9">
      <c r="E340">
        <f t="shared" si="15"/>
        <v>3.3799999999999719</v>
      </c>
      <c r="F340">
        <f t="shared" si="16"/>
        <v>0.13660092615494723</v>
      </c>
      <c r="G340">
        <f t="shared" si="17"/>
        <v>0.13748452533099337</v>
      </c>
      <c r="H340">
        <v>0.33710000000000001</v>
      </c>
      <c r="I340">
        <v>5.7336929999999998E-3</v>
      </c>
    </row>
    <row r="341" spans="5:9">
      <c r="E341">
        <f t="shared" si="15"/>
        <v>3.3899999999999717</v>
      </c>
      <c r="F341">
        <f t="shared" si="16"/>
        <v>0.13634189203425232</v>
      </c>
      <c r="G341">
        <f t="shared" si="17"/>
        <v>0.13722155436222083</v>
      </c>
      <c r="H341">
        <v>0.33810000000000001</v>
      </c>
      <c r="I341">
        <v>5.7335850000000002E-3</v>
      </c>
    </row>
    <row r="342" spans="5:9">
      <c r="E342">
        <f t="shared" si="15"/>
        <v>3.3999999999999715</v>
      </c>
      <c r="F342">
        <f t="shared" si="16"/>
        <v>0.13608477436809643</v>
      </c>
      <c r="G342">
        <f t="shared" si="17"/>
        <v>0.13696052179847912</v>
      </c>
      <c r="H342">
        <v>0.33910000000000001</v>
      </c>
      <c r="I342">
        <v>5.7334789999999997E-3</v>
      </c>
    </row>
    <row r="343" spans="5:9">
      <c r="E343">
        <f t="shared" si="15"/>
        <v>3.4099999999999713</v>
      </c>
      <c r="F343">
        <f t="shared" si="16"/>
        <v>0.13582955546567663</v>
      </c>
      <c r="G343">
        <f t="shared" si="17"/>
        <v>0.13670140981222739</v>
      </c>
      <c r="H343">
        <v>0.34010000000000001</v>
      </c>
      <c r="I343">
        <v>5.7333729999999999E-3</v>
      </c>
    </row>
    <row r="344" spans="5:9">
      <c r="E344">
        <f t="shared" si="15"/>
        <v>3.4199999999999711</v>
      </c>
      <c r="F344">
        <f t="shared" si="16"/>
        <v>0.13557621783179344</v>
      </c>
      <c r="G344">
        <f t="shared" si="17"/>
        <v>0.13644420077231562</v>
      </c>
      <c r="H344">
        <v>0.34110000000000001</v>
      </c>
      <c r="I344">
        <v>5.733269E-3</v>
      </c>
    </row>
    <row r="345" spans="5:9">
      <c r="E345">
        <f t="shared" si="15"/>
        <v>3.4299999999999708</v>
      </c>
      <c r="F345">
        <f t="shared" si="16"/>
        <v>0.13532474416433246</v>
      </c>
      <c r="G345">
        <f t="shared" si="17"/>
        <v>0.13618887724146528</v>
      </c>
      <c r="H345">
        <v>0.34210000000000002</v>
      </c>
      <c r="I345">
        <v>5.7331650000000001E-3</v>
      </c>
    </row>
    <row r="346" spans="5:9">
      <c r="E346">
        <f t="shared" si="15"/>
        <v>3.4399999999999706</v>
      </c>
      <c r="F346">
        <f t="shared" si="16"/>
        <v>0.13507511735178271</v>
      </c>
      <c r="G346">
        <f t="shared" si="17"/>
        <v>0.13593542197378672</v>
      </c>
      <c r="H346">
        <v>0.34310000000000002</v>
      </c>
      <c r="I346">
        <v>5.7330619999999997E-3</v>
      </c>
    </row>
    <row r="347" spans="5:9">
      <c r="E347">
        <f t="shared" si="15"/>
        <v>3.4499999999999704</v>
      </c>
      <c r="F347">
        <f t="shared" si="16"/>
        <v>0.13482732047079141</v>
      </c>
      <c r="G347">
        <f t="shared" si="17"/>
        <v>0.13568381791233286</v>
      </c>
      <c r="H347">
        <v>0.34410000000000002</v>
      </c>
      <c r="I347">
        <v>5.7329599999999996E-3</v>
      </c>
    </row>
    <row r="348" spans="5:9">
      <c r="E348">
        <f t="shared" si="15"/>
        <v>3.4599999999999702</v>
      </c>
      <c r="F348">
        <f t="shared" si="16"/>
        <v>0.13458133678375461</v>
      </c>
      <c r="G348">
        <f t="shared" si="17"/>
        <v>0.13543404818668853</v>
      </c>
      <c r="H348">
        <v>0.34510000000000002</v>
      </c>
      <c r="I348">
        <v>5.7328600000000002E-3</v>
      </c>
    </row>
    <row r="349" spans="5:9">
      <c r="E349">
        <f t="shared" si="15"/>
        <v>3.46999999999997</v>
      </c>
      <c r="F349">
        <f t="shared" si="16"/>
        <v>0.13433714973644303</v>
      </c>
      <c r="G349">
        <f t="shared" si="17"/>
        <v>0.13518609611059501</v>
      </c>
      <c r="H349">
        <v>0.34610000000000002</v>
      </c>
      <c r="I349">
        <v>5.7327610000000003E-3</v>
      </c>
    </row>
    <row r="350" spans="5:9">
      <c r="E350">
        <f t="shared" si="15"/>
        <v>3.4799999999999698</v>
      </c>
      <c r="F350">
        <f t="shared" si="16"/>
        <v>0.13409474295566243</v>
      </c>
      <c r="G350">
        <f t="shared" si="17"/>
        <v>0.13493994517960908</v>
      </c>
      <c r="H350">
        <v>0.34710000000000002</v>
      </c>
      <c r="I350">
        <v>5.7326629999999998E-3</v>
      </c>
    </row>
    <row r="351" spans="5:9">
      <c r="E351">
        <f t="shared" si="15"/>
        <v>3.4899999999999696</v>
      </c>
      <c r="F351">
        <f t="shared" si="16"/>
        <v>0.13385410024694799</v>
      </c>
      <c r="G351">
        <f t="shared" si="17"/>
        <v>0.13469557906879581</v>
      </c>
      <c r="H351">
        <v>0.34810000000000002</v>
      </c>
      <c r="I351">
        <v>5.7325659999999997E-3</v>
      </c>
    </row>
    <row r="352" spans="5:9">
      <c r="E352">
        <f t="shared" si="15"/>
        <v>3.4999999999999694</v>
      </c>
      <c r="F352">
        <f t="shared" si="16"/>
        <v>0.1336152055922924</v>
      </c>
      <c r="G352">
        <f t="shared" si="17"/>
        <v>0.13445298163045494</v>
      </c>
      <c r="H352">
        <v>0.34910000000000002</v>
      </c>
      <c r="I352">
        <v>5.7324710000000003E-3</v>
      </c>
    </row>
    <row r="353" spans="5:9">
      <c r="E353">
        <f t="shared" si="15"/>
        <v>3.5099999999999691</v>
      </c>
      <c r="F353">
        <f t="shared" si="16"/>
        <v>0.13337804314790672</v>
      </c>
      <c r="G353">
        <f t="shared" si="17"/>
        <v>0.13421213689188</v>
      </c>
      <c r="H353">
        <v>0.35010000000000002</v>
      </c>
      <c r="I353">
        <v>5.7323770000000003E-3</v>
      </c>
    </row>
    <row r="354" spans="5:9">
      <c r="E354">
        <f t="shared" si="15"/>
        <v>3.5199999999999689</v>
      </c>
      <c r="F354">
        <f t="shared" si="16"/>
        <v>0.13314259724201366</v>
      </c>
      <c r="G354">
        <f t="shared" si="17"/>
        <v>0.13397302905314998</v>
      </c>
      <c r="H354">
        <v>0.35110000000000002</v>
      </c>
      <c r="I354">
        <v>5.7322830000000003E-3</v>
      </c>
    </row>
    <row r="355" spans="5:9">
      <c r="E355">
        <f t="shared" si="15"/>
        <v>3.5299999999999687</v>
      </c>
      <c r="F355">
        <f t="shared" si="16"/>
        <v>0.13290885237267283</v>
      </c>
      <c r="G355">
        <f t="shared" si="17"/>
        <v>0.1337356424849524</v>
      </c>
      <c r="H355">
        <v>0.35210000000000002</v>
      </c>
      <c r="I355">
        <v>5.7321910000000002E-3</v>
      </c>
    </row>
    <row r="356" spans="5:9">
      <c r="E356">
        <f t="shared" si="15"/>
        <v>3.5399999999999685</v>
      </c>
      <c r="F356">
        <f t="shared" si="16"/>
        <v>0.1326767932056373</v>
      </c>
      <c r="G356">
        <f t="shared" si="17"/>
        <v>0.1334999617264381</v>
      </c>
      <c r="H356">
        <v>0.35310000000000002</v>
      </c>
      <c r="I356">
        <v>5.7321000000000004E-3</v>
      </c>
    </row>
    <row r="357" spans="5:9">
      <c r="E357">
        <f t="shared" si="15"/>
        <v>3.5499999999999683</v>
      </c>
      <c r="F357">
        <f t="shared" si="16"/>
        <v>0.13244640457224099</v>
      </c>
      <c r="G357">
        <f t="shared" si="17"/>
        <v>0.13326597148310645</v>
      </c>
      <c r="H357">
        <v>0.35410000000000003</v>
      </c>
      <c r="I357">
        <v>5.7320100000000001E-3</v>
      </c>
    </row>
    <row r="358" spans="5:9">
      <c r="E358">
        <f t="shared" si="15"/>
        <v>3.5599999999999681</v>
      </c>
      <c r="F358">
        <f t="shared" si="16"/>
        <v>0.13221767146731658</v>
      </c>
      <c r="G358">
        <f t="shared" si="17"/>
        <v>0.133033656624721</v>
      </c>
      <c r="H358">
        <v>0.35510000000000003</v>
      </c>
      <c r="I358">
        <v>5.7319210000000001E-3</v>
      </c>
    </row>
    <row r="359" spans="5:9">
      <c r="E359">
        <f t="shared" si="15"/>
        <v>3.5699999999999679</v>
      </c>
      <c r="F359">
        <f t="shared" si="16"/>
        <v>0.13199057904714301</v>
      </c>
      <c r="G359">
        <f t="shared" si="17"/>
        <v>0.13280300218325494</v>
      </c>
      <c r="H359">
        <v>0.35610000000000003</v>
      </c>
      <c r="I359">
        <v>5.7318320000000001E-3</v>
      </c>
    </row>
    <row r="360" spans="5:9">
      <c r="E360">
        <f t="shared" si="15"/>
        <v>3.5799999999999677</v>
      </c>
      <c r="F360">
        <f t="shared" si="16"/>
        <v>0.13176511262742266</v>
      </c>
      <c r="G360">
        <f t="shared" si="17"/>
        <v>0.13257399335086592</v>
      </c>
      <c r="H360">
        <v>0.35709999999999997</v>
      </c>
      <c r="I360">
        <v>5.7317449999999999E-3</v>
      </c>
    </row>
    <row r="361" spans="5:9">
      <c r="E361">
        <f t="shared" si="15"/>
        <v>3.5899999999999674</v>
      </c>
      <c r="F361">
        <f t="shared" si="16"/>
        <v>0.1315412576812873</v>
      </c>
      <c r="G361">
        <f t="shared" si="17"/>
        <v>0.13234661547789955</v>
      </c>
      <c r="H361">
        <v>0.35809999999999997</v>
      </c>
      <c r="I361">
        <v>5.7316579999999997E-3</v>
      </c>
    </row>
    <row r="362" spans="5:9">
      <c r="E362">
        <f t="shared" si="15"/>
        <v>3.5999999999999672</v>
      </c>
      <c r="F362">
        <f t="shared" si="16"/>
        <v>0.13131899983733247</v>
      </c>
      <c r="G362">
        <f t="shared" si="17"/>
        <v>0.13212085407092136</v>
      </c>
      <c r="H362">
        <v>0.35909999999999997</v>
      </c>
      <c r="I362">
        <v>5.7315719999999999E-3</v>
      </c>
    </row>
    <row r="363" spans="5:9">
      <c r="E363">
        <f t="shared" si="15"/>
        <v>3.609999999999967</v>
      </c>
      <c r="F363">
        <f t="shared" si="16"/>
        <v>0.13109832487767992</v>
      </c>
      <c r="G363">
        <f t="shared" si="17"/>
        <v>0.13189669479077684</v>
      </c>
      <c r="H363">
        <v>0.36009999999999998</v>
      </c>
      <c r="I363">
        <v>5.7314870000000004E-3</v>
      </c>
    </row>
    <row r="364" spans="5:9">
      <c r="E364">
        <f t="shared" si="15"/>
        <v>3.6199999999999668</v>
      </c>
      <c r="F364">
        <f t="shared" si="16"/>
        <v>0.13087921873606759</v>
      </c>
      <c r="G364">
        <f t="shared" si="17"/>
        <v>0.13167412345067867</v>
      </c>
      <c r="H364">
        <v>0.36109999999999998</v>
      </c>
      <c r="I364">
        <v>5.7314030000000004E-3</v>
      </c>
    </row>
    <row r="365" spans="5:9">
      <c r="E365">
        <f t="shared" ref="E365:E428" si="18">E364+dt</f>
        <v>3.6299999999999666</v>
      </c>
      <c r="F365">
        <f t="shared" ref="F365:F428" si="19">F364+dt*(Const1/(Lo+ve*E364)-3*ve/(Lo+ve*E364)*F364)</f>
        <v>0.13066166749596669</v>
      </c>
      <c r="G365">
        <f t="shared" ref="G365:G428" si="20">Const+(1-Const)*(1+ve/Lo*E365)^(-3)</f>
        <v>0.13145312601432135</v>
      </c>
      <c r="H365">
        <v>0.36209999999999998</v>
      </c>
      <c r="I365">
        <v>5.7313199999999998E-3</v>
      </c>
    </row>
    <row r="366" spans="5:9">
      <c r="E366">
        <f t="shared" si="18"/>
        <v>3.6399999999999664</v>
      </c>
      <c r="F366">
        <f t="shared" si="19"/>
        <v>0.13044565738872549</v>
      </c>
      <c r="G366">
        <f t="shared" si="20"/>
        <v>0.13123368859402218</v>
      </c>
      <c r="H366">
        <v>0.36309999999999998</v>
      </c>
      <c r="I366">
        <v>5.731239E-3</v>
      </c>
    </row>
    <row r="367" spans="5:9">
      <c r="E367">
        <f t="shared" si="18"/>
        <v>3.6499999999999662</v>
      </c>
      <c r="F367">
        <f t="shared" si="19"/>
        <v>0.13023117479173921</v>
      </c>
      <c r="G367">
        <f t="shared" si="20"/>
        <v>0.1310157974488885</v>
      </c>
      <c r="H367">
        <v>0.36409999999999998</v>
      </c>
      <c r="I367">
        <v>5.7311580000000001E-3</v>
      </c>
    </row>
    <row r="368" spans="5:9">
      <c r="E368">
        <f t="shared" si="18"/>
        <v>3.6599999999999659</v>
      </c>
      <c r="F368">
        <f t="shared" si="19"/>
        <v>0.13001820622664603</v>
      </c>
      <c r="G368">
        <f t="shared" si="20"/>
        <v>0.13079943898301072</v>
      </c>
      <c r="H368">
        <v>0.36509999999999998</v>
      </c>
      <c r="I368">
        <v>5.7310770000000002E-3</v>
      </c>
    </row>
    <row r="369" spans="5:9">
      <c r="E369">
        <f t="shared" si="18"/>
        <v>3.6699999999999657</v>
      </c>
      <c r="F369">
        <f t="shared" si="19"/>
        <v>0.12980673835754822</v>
      </c>
      <c r="G369">
        <f t="shared" si="20"/>
        <v>0.13058459974368089</v>
      </c>
      <c r="H369">
        <v>0.36609999999999998</v>
      </c>
      <c r="I369">
        <v>5.7309980000000002E-3</v>
      </c>
    </row>
    <row r="370" spans="5:9">
      <c r="E370">
        <f t="shared" si="18"/>
        <v>3.6799999999999655</v>
      </c>
      <c r="F370">
        <f t="shared" si="19"/>
        <v>0.12959675798925854</v>
      </c>
      <c r="G370">
        <f t="shared" si="20"/>
        <v>0.13037126641963598</v>
      </c>
      <c r="H370">
        <v>0.36709999999999998</v>
      </c>
      <c r="I370">
        <v>5.7309199999999996E-3</v>
      </c>
    </row>
    <row r="371" spans="5:9">
      <c r="E371">
        <f t="shared" si="18"/>
        <v>3.6899999999999653</v>
      </c>
      <c r="F371">
        <f t="shared" si="19"/>
        <v>0.12938825206557109</v>
      </c>
      <c r="G371">
        <f t="shared" si="20"/>
        <v>0.13015942583932594</v>
      </c>
      <c r="H371">
        <v>0.36809999999999998</v>
      </c>
      <c r="I371">
        <v>5.7308430000000002E-3</v>
      </c>
    </row>
    <row r="372" spans="5:9">
      <c r="E372">
        <f t="shared" si="18"/>
        <v>3.6999999999999651</v>
      </c>
      <c r="F372">
        <f t="shared" si="19"/>
        <v>0.1291812076675565</v>
      </c>
      <c r="G372">
        <f t="shared" si="20"/>
        <v>0.12994906496920577</v>
      </c>
      <c r="H372">
        <v>0.36909999999999998</v>
      </c>
      <c r="I372">
        <v>5.730766E-3</v>
      </c>
    </row>
    <row r="373" spans="5:9">
      <c r="E373">
        <f t="shared" si="18"/>
        <v>3.7099999999999649</v>
      </c>
      <c r="F373">
        <f t="shared" si="19"/>
        <v>0.12897561201188099</v>
      </c>
      <c r="G373">
        <f t="shared" si="20"/>
        <v>0.12974017091205164</v>
      </c>
      <c r="H373">
        <v>0.37009999999999998</v>
      </c>
      <c r="I373">
        <v>5.7306910000000004E-3</v>
      </c>
    </row>
    <row r="374" spans="5:9">
      <c r="E374">
        <f t="shared" si="18"/>
        <v>3.7199999999999647</v>
      </c>
      <c r="F374">
        <f t="shared" si="19"/>
        <v>0.12877145244914878</v>
      </c>
      <c r="G374">
        <f t="shared" si="20"/>
        <v>0.12953273090530026</v>
      </c>
      <c r="H374">
        <v>0.37109999999999999</v>
      </c>
      <c r="I374">
        <v>5.730616E-3</v>
      </c>
    </row>
    <row r="375" spans="5:9">
      <c r="E375">
        <f t="shared" si="18"/>
        <v>3.7299999999999645</v>
      </c>
      <c r="F375">
        <f t="shared" si="19"/>
        <v>0.12856871646226783</v>
      </c>
      <c r="G375">
        <f t="shared" si="20"/>
        <v>0.12932673231941144</v>
      </c>
      <c r="H375">
        <v>0.37209999999999999</v>
      </c>
      <c r="I375">
        <v>5.7305419999999999E-3</v>
      </c>
    </row>
    <row r="376" spans="5:9">
      <c r="E376">
        <f t="shared" si="18"/>
        <v>3.7399999999999642</v>
      </c>
      <c r="F376">
        <f t="shared" si="19"/>
        <v>0.12836739166483813</v>
      </c>
      <c r="G376">
        <f t="shared" si="20"/>
        <v>0.12912216265625331</v>
      </c>
      <c r="H376">
        <v>0.37309999999999999</v>
      </c>
      <c r="I376">
        <v>5.7304690000000002E-3</v>
      </c>
    </row>
    <row r="377" spans="5:9">
      <c r="E377">
        <f t="shared" si="18"/>
        <v>3.749999999999964</v>
      </c>
      <c r="F377">
        <f t="shared" si="19"/>
        <v>0.12816746579956248</v>
      </c>
      <c r="G377">
        <f t="shared" si="20"/>
        <v>0.12891900954750993</v>
      </c>
      <c r="H377">
        <v>0.37409999999999999</v>
      </c>
      <c r="I377">
        <v>5.7303969999999999E-3</v>
      </c>
    </row>
    <row r="378" spans="5:9">
      <c r="E378">
        <f t="shared" si="18"/>
        <v>3.7599999999999638</v>
      </c>
      <c r="F378">
        <f t="shared" si="19"/>
        <v>0.12796892673667931</v>
      </c>
      <c r="G378">
        <f t="shared" si="20"/>
        <v>0.12871726075311088</v>
      </c>
      <c r="H378">
        <v>0.37509999999999999</v>
      </c>
      <c r="I378">
        <v>5.730326E-3</v>
      </c>
    </row>
    <row r="379" spans="5:9">
      <c r="E379">
        <f t="shared" si="18"/>
        <v>3.7699999999999636</v>
      </c>
      <c r="F379">
        <f t="shared" si="19"/>
        <v>0.12777176247241728</v>
      </c>
      <c r="G379">
        <f t="shared" si="20"/>
        <v>0.12851690415968253</v>
      </c>
      <c r="H379">
        <v>0.37609999999999999</v>
      </c>
      <c r="I379">
        <v>5.7302550000000001E-3</v>
      </c>
    </row>
    <row r="380" spans="5:9">
      <c r="E380">
        <f t="shared" si="18"/>
        <v>3.7799999999999634</v>
      </c>
      <c r="F380">
        <f t="shared" si="19"/>
        <v>0.12757596112747105</v>
      </c>
      <c r="G380">
        <f t="shared" si="20"/>
        <v>0.12831792777902076</v>
      </c>
      <c r="H380">
        <v>0.37709999999999999</v>
      </c>
      <c r="I380">
        <v>5.7301849999999996E-3</v>
      </c>
    </row>
    <row r="381" spans="5:9">
      <c r="E381">
        <f t="shared" si="18"/>
        <v>3.7899999999999632</v>
      </c>
      <c r="F381">
        <f t="shared" si="19"/>
        <v>0.12738151094549827</v>
      </c>
      <c r="G381">
        <f t="shared" si="20"/>
        <v>0.12812031974658453</v>
      </c>
      <c r="H381">
        <v>0.37809999999999999</v>
      </c>
      <c r="I381">
        <v>5.7301160000000004E-3</v>
      </c>
    </row>
    <row r="382" spans="5:9">
      <c r="E382">
        <f t="shared" si="18"/>
        <v>3.799999999999963</v>
      </c>
      <c r="F382">
        <f t="shared" si="19"/>
        <v>0.12718840029163717</v>
      </c>
      <c r="G382">
        <f t="shared" si="20"/>
        <v>0.12792406832001013</v>
      </c>
      <c r="H382">
        <v>0.37909999999999999</v>
      </c>
      <c r="I382">
        <v>5.7300470000000003E-3</v>
      </c>
    </row>
    <row r="383" spans="5:9">
      <c r="E383">
        <f t="shared" si="18"/>
        <v>3.8099999999999627</v>
      </c>
      <c r="F383">
        <f t="shared" si="19"/>
        <v>0.12699661765104467</v>
      </c>
      <c r="G383">
        <f t="shared" si="20"/>
        <v>0.12772916187764599</v>
      </c>
      <c r="H383">
        <v>0.38009999999999999</v>
      </c>
      <c r="I383">
        <v>5.7299789999999996E-3</v>
      </c>
    </row>
    <row r="384" spans="5:9">
      <c r="E384">
        <f t="shared" si="18"/>
        <v>3.8199999999999625</v>
      </c>
      <c r="F384">
        <f t="shared" si="19"/>
        <v>0.12680615162745437</v>
      </c>
      <c r="G384">
        <f t="shared" si="20"/>
        <v>0.12753558891710731</v>
      </c>
      <c r="H384">
        <v>0.38109999999999999</v>
      </c>
      <c r="I384">
        <v>5.7299120000000002E-3</v>
      </c>
    </row>
    <row r="385" spans="5:9">
      <c r="E385">
        <f t="shared" si="18"/>
        <v>3.8299999999999623</v>
      </c>
      <c r="F385">
        <f t="shared" si="19"/>
        <v>0.12661699094175446</v>
      </c>
      <c r="G385">
        <f t="shared" si="20"/>
        <v>0.12734333805385056</v>
      </c>
      <c r="H385">
        <v>0.3821</v>
      </c>
      <c r="I385">
        <v>5.7298460000000002E-3</v>
      </c>
    </row>
    <row r="386" spans="5:9">
      <c r="E386">
        <f t="shared" si="18"/>
        <v>3.8399999999999621</v>
      </c>
      <c r="F386">
        <f t="shared" si="19"/>
        <v>0.12642912443058504</v>
      </c>
      <c r="G386">
        <f t="shared" si="20"/>
        <v>0.12715239801976747</v>
      </c>
      <c r="H386">
        <v>0.3831</v>
      </c>
      <c r="I386">
        <v>5.7297800000000003E-3</v>
      </c>
    </row>
    <row r="387" spans="5:9">
      <c r="E387">
        <f t="shared" si="18"/>
        <v>3.8499999999999619</v>
      </c>
      <c r="F387">
        <f t="shared" si="19"/>
        <v>0.12624254104495458</v>
      </c>
      <c r="G387">
        <f t="shared" si="20"/>
        <v>0.12696275766179796</v>
      </c>
      <c r="H387">
        <v>0.3841</v>
      </c>
      <c r="I387">
        <v>5.7297160000000001E-3</v>
      </c>
    </row>
    <row r="388" spans="5:9">
      <c r="E388">
        <f t="shared" si="18"/>
        <v>3.8599999999999617</v>
      </c>
      <c r="F388">
        <f t="shared" si="19"/>
        <v>0.1260572298488753</v>
      </c>
      <c r="G388">
        <f t="shared" si="20"/>
        <v>0.12677440594056208</v>
      </c>
      <c r="H388">
        <v>0.3851</v>
      </c>
      <c r="I388">
        <v>5.729652E-3</v>
      </c>
    </row>
    <row r="389" spans="5:9">
      <c r="E389">
        <f t="shared" si="18"/>
        <v>3.8699999999999615</v>
      </c>
      <c r="F389">
        <f t="shared" si="19"/>
        <v>0.12587318001801701</v>
      </c>
      <c r="G389">
        <f t="shared" si="20"/>
        <v>0.1265873319290105</v>
      </c>
      <c r="H389">
        <v>0.3861</v>
      </c>
      <c r="I389">
        <v>5.7295879999999999E-3</v>
      </c>
    </row>
    <row r="390" spans="5:9">
      <c r="E390">
        <f t="shared" si="18"/>
        <v>3.8799999999999613</v>
      </c>
      <c r="F390">
        <f t="shared" si="19"/>
        <v>0.12569038083837944</v>
      </c>
      <c r="G390">
        <f t="shared" si="20"/>
        <v>0.12640152481109326</v>
      </c>
      <c r="H390">
        <v>0.3871</v>
      </c>
      <c r="I390">
        <v>5.7295250000000001E-3</v>
      </c>
    </row>
    <row r="391" spans="5:9">
      <c r="E391">
        <f t="shared" si="18"/>
        <v>3.889999999999961</v>
      </c>
      <c r="F391">
        <f t="shared" si="19"/>
        <v>0.12550882170498237</v>
      </c>
      <c r="G391">
        <f t="shared" si="20"/>
        <v>0.1262169738804465</v>
      </c>
      <c r="H391">
        <v>0.3881</v>
      </c>
      <c r="I391">
        <v>5.7294629999999997E-3</v>
      </c>
    </row>
    <row r="392" spans="5:9">
      <c r="E392">
        <f t="shared" si="18"/>
        <v>3.8999999999999608</v>
      </c>
      <c r="F392">
        <f t="shared" si="19"/>
        <v>0.12532849212057368</v>
      </c>
      <c r="G392">
        <f t="shared" si="20"/>
        <v>0.12603366853909692</v>
      </c>
      <c r="H392">
        <v>0.3891</v>
      </c>
      <c r="I392">
        <v>5.7294019999999998E-3</v>
      </c>
    </row>
    <row r="393" spans="5:9">
      <c r="E393">
        <f t="shared" si="18"/>
        <v>3.9099999999999606</v>
      </c>
      <c r="F393">
        <f t="shared" si="19"/>
        <v>0.12514938169435474</v>
      </c>
      <c r="G393">
        <f t="shared" si="20"/>
        <v>0.12585159829618364</v>
      </c>
      <c r="H393">
        <v>0.3901</v>
      </c>
      <c r="I393">
        <v>5.7293409999999998E-3</v>
      </c>
    </row>
    <row r="394" spans="5:9">
      <c r="E394">
        <f t="shared" si="18"/>
        <v>3.9199999999999604</v>
      </c>
      <c r="F394">
        <f t="shared" si="19"/>
        <v>0.12497148014072308</v>
      </c>
      <c r="G394">
        <f t="shared" si="20"/>
        <v>0.12567075276669748</v>
      </c>
      <c r="H394">
        <v>0.3911</v>
      </c>
      <c r="I394">
        <v>5.7292799999999998E-3</v>
      </c>
    </row>
    <row r="395" spans="5:9">
      <c r="E395">
        <f t="shared" si="18"/>
        <v>3.9299999999999602</v>
      </c>
      <c r="F395">
        <f t="shared" si="19"/>
        <v>0.12479477727803195</v>
      </c>
      <c r="G395">
        <f t="shared" si="20"/>
        <v>0.12549112167023688</v>
      </c>
      <c r="H395">
        <v>0.3921</v>
      </c>
      <c r="I395">
        <v>5.7292209999999996E-3</v>
      </c>
    </row>
    <row r="396" spans="5:9">
      <c r="E396">
        <f t="shared" si="18"/>
        <v>3.93999999999996</v>
      </c>
      <c r="F396">
        <f t="shared" si="19"/>
        <v>0.12461926302736663</v>
      </c>
      <c r="G396">
        <f t="shared" si="20"/>
        <v>0.12531269482978075</v>
      </c>
      <c r="H396">
        <v>0.3931</v>
      </c>
      <c r="I396">
        <v>5.7291620000000003E-3</v>
      </c>
    </row>
    <row r="397" spans="5:9">
      <c r="E397">
        <f t="shared" si="18"/>
        <v>3.9499999999999598</v>
      </c>
      <c r="F397">
        <f t="shared" si="19"/>
        <v>0.12444492741133713</v>
      </c>
      <c r="G397">
        <f t="shared" si="20"/>
        <v>0.12513546217047747</v>
      </c>
      <c r="H397">
        <v>0.39410000000000001</v>
      </c>
      <c r="I397">
        <v>5.7291030000000001E-3</v>
      </c>
    </row>
    <row r="398" spans="5:9">
      <c r="E398">
        <f t="shared" si="18"/>
        <v>3.9599999999999596</v>
      </c>
      <c r="F398">
        <f t="shared" si="19"/>
        <v>0.12427176055288709</v>
      </c>
      <c r="G398">
        <f t="shared" si="20"/>
        <v>0.12495941371845037</v>
      </c>
      <c r="H398">
        <v>0.39510000000000001</v>
      </c>
      <c r="I398">
        <v>5.7290450000000003E-3</v>
      </c>
    </row>
    <row r="399" spans="5:9">
      <c r="E399">
        <f t="shared" si="18"/>
        <v>3.9699999999999593</v>
      </c>
      <c r="F399">
        <f t="shared" si="19"/>
        <v>0.12409975267411863</v>
      </c>
      <c r="G399">
        <f t="shared" si="20"/>
        <v>0.12478453959961905</v>
      </c>
      <c r="H399">
        <v>0.39610000000000001</v>
      </c>
      <c r="I399">
        <v>5.7289869999999996E-3</v>
      </c>
    </row>
    <row r="400" spans="5:9">
      <c r="E400">
        <f t="shared" si="18"/>
        <v>3.9799999999999591</v>
      </c>
      <c r="F400">
        <f t="shared" si="19"/>
        <v>0.12392889409513287</v>
      </c>
      <c r="G400">
        <f t="shared" si="20"/>
        <v>0.12461083003853614</v>
      </c>
      <c r="H400">
        <v>0.39710000000000001</v>
      </c>
      <c r="I400">
        <v>5.7289300000000001E-3</v>
      </c>
    </row>
    <row r="401" spans="5:9">
      <c r="E401">
        <f t="shared" si="18"/>
        <v>3.9899999999999589</v>
      </c>
      <c r="F401">
        <f t="shared" si="19"/>
        <v>0.123759175232886</v>
      </c>
      <c r="G401">
        <f t="shared" si="20"/>
        <v>0.12443827535724003</v>
      </c>
      <c r="H401">
        <v>0.39810000000000001</v>
      </c>
      <c r="I401">
        <v>5.7288740000000001E-3</v>
      </c>
    </row>
    <row r="402" spans="5:9">
      <c r="E402">
        <f t="shared" si="18"/>
        <v>3.9999999999999587</v>
      </c>
      <c r="F402">
        <f t="shared" si="19"/>
        <v>0.12359058660006049</v>
      </c>
      <c r="G402">
        <f t="shared" si="20"/>
        <v>0.12426686597412231</v>
      </c>
      <c r="H402">
        <v>0.39910000000000001</v>
      </c>
      <c r="I402">
        <v>5.7288180000000001E-3</v>
      </c>
    </row>
    <row r="403" spans="5:9">
      <c r="E403">
        <f t="shared" si="18"/>
        <v>4.0099999999999589</v>
      </c>
      <c r="F403">
        <f t="shared" si="19"/>
        <v>0.12342311880395133</v>
      </c>
      <c r="G403">
        <f t="shared" si="20"/>
        <v>0.12409659240281055</v>
      </c>
      <c r="H403">
        <v>0.40010000000000001</v>
      </c>
      <c r="I403">
        <v>5.7287620000000001E-3</v>
      </c>
    </row>
    <row r="404" spans="5:9">
      <c r="E404">
        <f t="shared" si="18"/>
        <v>4.0199999999999587</v>
      </c>
      <c r="F404">
        <f t="shared" si="19"/>
        <v>0.12325676254536716</v>
      </c>
      <c r="G404">
        <f t="shared" si="20"/>
        <v>0.12392744525106587</v>
      </c>
      <c r="H404">
        <v>0.40110000000000001</v>
      </c>
      <c r="I404">
        <v>5.7287070000000004E-3</v>
      </c>
    </row>
    <row r="405" spans="5:9">
      <c r="E405">
        <f t="shared" si="18"/>
        <v>4.0299999999999585</v>
      </c>
      <c r="F405">
        <f t="shared" si="19"/>
        <v>0.12309150861754579</v>
      </c>
      <c r="G405">
        <f t="shared" si="20"/>
        <v>0.12375941521969477</v>
      </c>
      <c r="H405">
        <v>0.40210000000000001</v>
      </c>
      <c r="I405">
        <v>5.7286530000000002E-3</v>
      </c>
    </row>
    <row r="406" spans="5:9">
      <c r="E406">
        <f t="shared" si="18"/>
        <v>4.0399999999999583</v>
      </c>
      <c r="F406">
        <f t="shared" si="19"/>
        <v>0.12292734790508421</v>
      </c>
      <c r="G406">
        <f t="shared" si="20"/>
        <v>0.12359249310147566</v>
      </c>
      <c r="H406">
        <v>0.40310000000000001</v>
      </c>
      <c r="I406">
        <v>5.728599E-3</v>
      </c>
    </row>
    <row r="407" spans="5:9">
      <c r="E407">
        <f t="shared" si="18"/>
        <v>4.0499999999999581</v>
      </c>
      <c r="F407">
        <f t="shared" si="19"/>
        <v>0.12276427138288265</v>
      </c>
      <c r="G407">
        <f t="shared" si="20"/>
        <v>0.12342666978009922</v>
      </c>
      <c r="H407">
        <v>0.40410000000000001</v>
      </c>
      <c r="I407">
        <v>5.7285460000000002E-3</v>
      </c>
    </row>
    <row r="408" spans="5:9">
      <c r="E408">
        <f t="shared" si="18"/>
        <v>4.0599999999999579</v>
      </c>
      <c r="F408">
        <f t="shared" si="19"/>
        <v>0.12260227011510264</v>
      </c>
      <c r="G408">
        <f t="shared" si="20"/>
        <v>0.12326193622912311</v>
      </c>
    </row>
    <row r="409" spans="5:9">
      <c r="E409">
        <f t="shared" si="18"/>
        <v>4.0699999999999577</v>
      </c>
      <c r="F409">
        <f t="shared" si="19"/>
        <v>0.12244133525413868</v>
      </c>
      <c r="G409">
        <f t="shared" si="20"/>
        <v>0.12309828351093979</v>
      </c>
    </row>
    <row r="410" spans="5:9">
      <c r="E410">
        <f t="shared" si="18"/>
        <v>4.0799999999999574</v>
      </c>
      <c r="F410">
        <f t="shared" si="19"/>
        <v>0.12228145803960355</v>
      </c>
      <c r="G410">
        <f t="shared" si="20"/>
        <v>0.12293570277575847</v>
      </c>
    </row>
    <row r="411" spans="5:9">
      <c r="E411">
        <f t="shared" si="18"/>
        <v>4.0899999999999572</v>
      </c>
      <c r="F411">
        <f t="shared" si="19"/>
        <v>0.12212262979732684</v>
      </c>
      <c r="G411">
        <f t="shared" si="20"/>
        <v>0.12277418526059994</v>
      </c>
    </row>
    <row r="412" spans="5:9">
      <c r="E412">
        <f t="shared" si="18"/>
        <v>4.099999999999957</v>
      </c>
      <c r="F412">
        <f t="shared" si="19"/>
        <v>0.12196484193836664</v>
      </c>
      <c r="G412">
        <f t="shared" si="20"/>
        <v>0.12261372228830476</v>
      </c>
    </row>
    <row r="413" spans="5:9">
      <c r="E413">
        <f t="shared" si="18"/>
        <v>4.1099999999999568</v>
      </c>
      <c r="F413">
        <f t="shared" si="19"/>
        <v>0.12180808595803415</v>
      </c>
      <c r="G413">
        <f t="shared" si="20"/>
        <v>0.12245430526655429</v>
      </c>
    </row>
    <row r="414" spans="5:9">
      <c r="E414">
        <f t="shared" si="18"/>
        <v>4.1199999999999566</v>
      </c>
      <c r="F414">
        <f t="shared" si="19"/>
        <v>0.12165235343493103</v>
      </c>
      <c r="G414">
        <f t="shared" si="20"/>
        <v>0.12229592568690449</v>
      </c>
    </row>
    <row r="415" spans="5:9">
      <c r="E415">
        <f t="shared" si="18"/>
        <v>4.1299999999999564</v>
      </c>
      <c r="F415">
        <f t="shared" si="19"/>
        <v>0.1214976360299993</v>
      </c>
      <c r="G415">
        <f t="shared" si="20"/>
        <v>0.12213857512383225</v>
      </c>
    </row>
    <row r="416" spans="5:9">
      <c r="E416">
        <f t="shared" si="18"/>
        <v>4.1399999999999562</v>
      </c>
      <c r="F416">
        <f t="shared" si="19"/>
        <v>0.12134392548558362</v>
      </c>
      <c r="G416">
        <f t="shared" si="20"/>
        <v>0.12198224523379411</v>
      </c>
    </row>
    <row r="417" spans="5:7">
      <c r="E417">
        <f t="shared" si="18"/>
        <v>4.1499999999999559</v>
      </c>
      <c r="F417">
        <f t="shared" si="19"/>
        <v>0.1211912136245057</v>
      </c>
      <c r="G417">
        <f t="shared" si="20"/>
        <v>0.12182692775429718</v>
      </c>
    </row>
    <row r="418" spans="5:7">
      <c r="E418">
        <f t="shared" si="18"/>
        <v>4.1599999999999557</v>
      </c>
      <c r="F418">
        <f t="shared" si="19"/>
        <v>0.12103949234915079</v>
      </c>
      <c r="G418">
        <f t="shared" si="20"/>
        <v>0.12167261450298208</v>
      </c>
    </row>
    <row r="419" spans="5:7">
      <c r="E419">
        <f t="shared" si="18"/>
        <v>4.1699999999999555</v>
      </c>
      <c r="F419">
        <f t="shared" si="19"/>
        <v>0.12088875364056592</v>
      </c>
      <c r="G419">
        <f t="shared" si="20"/>
        <v>0.12151929737671763</v>
      </c>
    </row>
    <row r="420" spans="5:7">
      <c r="E420">
        <f t="shared" si="18"/>
        <v>4.1799999999999553</v>
      </c>
      <c r="F420">
        <f t="shared" si="19"/>
        <v>0.12073898955756993</v>
      </c>
      <c r="G420">
        <f t="shared" si="20"/>
        <v>0.1213669683507074</v>
      </c>
    </row>
    <row r="421" spans="5:7">
      <c r="E421">
        <f t="shared" si="18"/>
        <v>4.1899999999999551</v>
      </c>
      <c r="F421">
        <f t="shared" si="19"/>
        <v>0.12059019223587482</v>
      </c>
      <c r="G421">
        <f t="shared" si="20"/>
        <v>0.12121561947760748</v>
      </c>
    </row>
    <row r="422" spans="5:7">
      <c r="E422">
        <f t="shared" si="18"/>
        <v>4.1999999999999549</v>
      </c>
      <c r="F422">
        <f t="shared" si="19"/>
        <v>0.12044235388721859</v>
      </c>
      <c r="G422">
        <f t="shared" si="20"/>
        <v>0.12106524288665596</v>
      </c>
    </row>
    <row r="423" spans="5:7">
      <c r="E423">
        <f t="shared" si="18"/>
        <v>4.2099999999999547</v>
      </c>
      <c r="F423">
        <f t="shared" si="19"/>
        <v>0.12029546679850912</v>
      </c>
      <c r="G423">
        <f t="shared" si="20"/>
        <v>0.12091583078281315</v>
      </c>
    </row>
    <row r="424" spans="5:7">
      <c r="E424">
        <f t="shared" si="18"/>
        <v>4.2199999999999545</v>
      </c>
      <c r="F424">
        <f t="shared" si="19"/>
        <v>0.1201495233309791</v>
      </c>
      <c r="G424">
        <f t="shared" si="20"/>
        <v>0.12076737544591311</v>
      </c>
    </row>
    <row r="425" spans="5:7">
      <c r="E425">
        <f t="shared" si="18"/>
        <v>4.2299999999999542</v>
      </c>
      <c r="F425">
        <f t="shared" si="19"/>
        <v>0.1200045159193518</v>
      </c>
      <c r="G425">
        <f t="shared" si="20"/>
        <v>0.12061986922982601</v>
      </c>
    </row>
    <row r="426" spans="5:7">
      <c r="E426">
        <f t="shared" si="18"/>
        <v>4.239999999999954</v>
      </c>
      <c r="F426">
        <f t="shared" si="19"/>
        <v>0.11986043707101751</v>
      </c>
      <c r="G426">
        <f t="shared" si="20"/>
        <v>0.12047330456163097</v>
      </c>
    </row>
    <row r="427" spans="5:7">
      <c r="E427">
        <f t="shared" si="18"/>
        <v>4.2499999999999538</v>
      </c>
      <c r="F427">
        <f t="shared" si="19"/>
        <v>0.11971727936522054</v>
      </c>
      <c r="G427">
        <f t="shared" si="20"/>
        <v>0.12032767394079974</v>
      </c>
    </row>
    <row r="428" spans="5:7">
      <c r="E428">
        <f t="shared" si="18"/>
        <v>4.2599999999999536</v>
      </c>
      <c r="F428">
        <f t="shared" si="19"/>
        <v>0.11957503545225656</v>
      </c>
      <c r="G428">
        <f t="shared" si="20"/>
        <v>0.12018296993839049</v>
      </c>
    </row>
    <row r="429" spans="5:7">
      <c r="E429">
        <f t="shared" ref="E429" si="21">E428+dt</f>
        <v>4.2699999999999534</v>
      </c>
      <c r="F429">
        <f t="shared" ref="F429" si="22">F428+dt*(Const1/(Lo+ve*E428)-3*ve/(Lo+ve*E428)*F428)</f>
        <v>0.11943369805268017</v>
      </c>
      <c r="G429">
        <f t="shared" ref="G429" si="23">Const+(1-Const)*(1+ve/Lo*E429)^(-3)</f>
        <v>0.12003918519625204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14</vt:i4>
      </vt:variant>
    </vt:vector>
  </HeadingPairs>
  <TitlesOfParts>
    <vt:vector size="17" baseType="lpstr">
      <vt:lpstr>Plan1</vt:lpstr>
      <vt:lpstr>Plan2</vt:lpstr>
      <vt:lpstr>Plan3</vt:lpstr>
      <vt:lpstr>Cd</vt:lpstr>
      <vt:lpstr>Co</vt:lpstr>
      <vt:lpstr>Const</vt:lpstr>
      <vt:lpstr>Const1</vt:lpstr>
      <vt:lpstr>del_C</vt:lpstr>
      <vt:lpstr>Dl</vt:lpstr>
      <vt:lpstr>dt</vt:lpstr>
      <vt:lpstr>f2_</vt:lpstr>
      <vt:lpstr>f3_</vt:lpstr>
      <vt:lpstr>kpart</vt:lpstr>
      <vt:lpstr>Lo</vt:lpstr>
      <vt:lpstr>pl</vt:lpstr>
      <vt:lpstr>ps</vt:lpstr>
      <vt:lpstr>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2012-08-14T18:38:08Z</dcterms:created>
  <dcterms:modified xsi:type="dcterms:W3CDTF">2012-09-01T21:56:30Z</dcterms:modified>
</cp:coreProperties>
</file>