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<sst xmlns="http://schemas.openxmlformats.org/spreadsheetml/2006/main" uniqueCount="160">
  <si>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</si>
  <si>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</si>
  <si>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</si>
  <si>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</si>
  <si>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</si>
  <si>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940 28th St Oakland, CA 94608</t>
  </si>
  <si>
    <t>List price / Cost per SQF:</t>
  </si>
  <si>
    <t xml:space="preserve">MLS # or off market:  </t>
  </si>
  <si>
    <t>40732214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</si>
  <si>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</si>
  <si>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</si>
  <si>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</si>
  <si>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</si>
  <si>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</si>
  <si>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</si>
  <si>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</si>
  <si>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</si>
  <si>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</si>
  <si>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</si>
  <si>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</si>
  <si>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</si>
  <si>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</si>
  <si>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</si>
  <si>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</si>
  <si>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</si>
  <si>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</si>
  <si>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</si>
  <si>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</si>
  <si>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</si>
  <si>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</si>
  <si>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</si>
  <si>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</si>
  <si>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</si>
  <si>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</si>
  <si>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</si>
  <si>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</si>
  <si>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</si>
  <si>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</si>
  <si>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</si>
  <si>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1506 Linden St Oakland, CA 94607</t>
  </si>
  <si>
    <t>03/30/2016</t>
  </si>
  <si>
    <t>redfin</t>
  </si>
  <si>
    <t>873 Milton St Oakland, CA 94607</t>
  </si>
  <si>
    <t>01/26/2016</t>
  </si>
  <si>
    <t>871 21st St Oakland, CA 94607</t>
  </si>
  <si>
    <t>04/15/2015</t>
  </si>
  <si>
    <t>1915 West St Oakland, CA 94612</t>
  </si>
  <si>
    <t>01/25/2016</t>
  </si>
  <si>
    <t>1619 Linden St Oakland, CA 94607</t>
  </si>
  <si>
    <t>05/08/2015</t>
  </si>
  <si>
    <t>2521 Myrtle St Oakland, CA 94607</t>
  </si>
  <si>
    <t>12/22/2015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</si>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</sst>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935000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6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3500</v>
      </c>
    </row>
    <row customHeight="1" ht="16.5" r="23" s="374" spans="1:12">
      <c r="A23" s="15" t="s">
        <v>19</v>
      </c>
      <c r="B23" s="35" t="n">
        <v>5000</v>
      </c>
    </row>
    <row customHeight="1" ht="16.5" r="24" s="374" spans="1:12">
      <c r="A24" s="44" t="s">
        <v>20</v>
      </c>
      <c r="B24" s="36" t="n">
        <v>1912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960000</v>
      </c>
      <c r="C39" s="140" t="n">
        <v>3773</v>
      </c>
      <c r="D39" s="287">
        <f>B39/C39</f>
        <v/>
      </c>
      <c r="E39" s="78" t="n">
        <v>5662</v>
      </c>
      <c r="F39" s="73" t="n">
        <v>1895</v>
      </c>
      <c r="G39" s="72" t="n">
        <v>0</v>
      </c>
      <c r="H39" s="89" t="s">
        <v>40</v>
      </c>
      <c r="I39" s="308" t="n">
        <v>0.7251168820853898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550000</v>
      </c>
      <c r="C40" s="140" t="n">
        <v>2808</v>
      </c>
      <c r="D40" s="287">
        <f>B40/C40</f>
        <v/>
      </c>
      <c r="E40" s="78" t="n">
        <v>5000</v>
      </c>
      <c r="F40" s="73" t="n">
        <v>1889</v>
      </c>
      <c r="G40" s="72" t="n">
        <v>0</v>
      </c>
      <c r="H40" s="89" t="s">
        <v>43</v>
      </c>
      <c r="I40" s="308" t="n">
        <v>0.1995184102553139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815000</v>
      </c>
      <c r="C41" s="140" t="n">
        <v>3279</v>
      </c>
      <c r="D41" s="287">
        <f>B41/C41</f>
        <v/>
      </c>
      <c r="E41" s="78" t="n">
        <v>5000</v>
      </c>
      <c r="F41" s="73" t="n">
        <v>1880</v>
      </c>
      <c r="G41" s="72" t="n">
        <v>0</v>
      </c>
      <c r="H41" s="89" t="s">
        <v>45</v>
      </c>
      <c r="I41" s="308" t="n">
        <v>0.4750742278049039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895000</v>
      </c>
      <c r="C42" s="140" t="n">
        <v>2954</v>
      </c>
      <c r="D42" s="287">
        <f>B42/C42</f>
        <v/>
      </c>
      <c r="E42" s="78" t="n">
        <v>3150</v>
      </c>
      <c r="F42" s="73" t="n">
        <v>1903</v>
      </c>
      <c r="G42" s="72" t="n">
        <v>0</v>
      </c>
      <c r="H42" s="89" t="s">
        <v>47</v>
      </c>
      <c r="I42" s="308" t="n">
        <v>0.5729084194925159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668000</v>
      </c>
      <c r="C43" s="140" t="n">
        <v>3103</v>
      </c>
      <c r="D43" s="287">
        <f>B43/C43</f>
        <v/>
      </c>
      <c r="E43" s="78" t="n">
        <v>6141</v>
      </c>
      <c r="F43" s="73" t="n">
        <v>1942</v>
      </c>
      <c r="G43" s="72" t="n">
        <v>0</v>
      </c>
      <c r="H43" s="89" t="s">
        <v>49</v>
      </c>
      <c r="I43" s="308" t="n">
        <v>0.6613894741091398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800000</v>
      </c>
      <c r="C44" s="140" t="n">
        <v>2746</v>
      </c>
      <c r="D44" s="287">
        <f>B44/C44</f>
        <v/>
      </c>
      <c r="E44" s="78" t="n">
        <v>4370</v>
      </c>
      <c r="F44" s="73" t="n">
        <v>1900</v>
      </c>
      <c r="G44" s="72" t="n">
        <v>0</v>
      </c>
      <c r="H44" s="89" t="s">
        <v>51</v>
      </c>
      <c r="I44" s="308" t="n">
        <v>0.1548017095379521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