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<sst xmlns="http://schemas.openxmlformats.org/spreadsheetml/2006/main" uniqueCount="158">
  <si>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</si>
  <si>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</si>
  <si>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</si>
  <si>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</si>
  <si>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</si>
  <si>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9631 E St Oakland, CA 94603-2334</t>
  </si>
  <si>
    <t>List price / Cost per SQF:</t>
  </si>
  <si>
    <t xml:space="preserve">MLS # or off market:  </t>
  </si>
  <si>
    <t>40726132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</si>
  <si>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</si>
  <si>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</si>
  <si>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</si>
  <si>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</si>
  <si>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</si>
  <si>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</si>
  <si>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</si>
  <si>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</si>
  <si>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</si>
  <si>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</si>
  <si>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</si>
  <si>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</si>
  <si>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</si>
  <si>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</si>
  <si>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</si>
  <si>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</si>
  <si>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</si>
  <si>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</si>
  <si>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</si>
  <si>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</si>
  <si>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</si>
  <si>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</si>
  <si>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</si>
  <si>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</si>
  <si>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</si>
  <si>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</si>
  <si>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</si>
  <si>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</si>
  <si>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</si>
  <si>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</si>
  <si>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1133 84th Ave Oakland, CA 94621</t>
  </si>
  <si>
    <t>08/14/2015</t>
  </si>
  <si>
    <t>redfin</t>
  </si>
  <si>
    <t>1156 83rd Ave Oakland, CA 94621</t>
  </si>
  <si>
    <t>11/17/2015</t>
  </si>
  <si>
    <t>1041 85th Ave Oakland, CA 94621</t>
  </si>
  <si>
    <t>03/23/2016</t>
  </si>
  <si>
    <t>1331 88th Ave Oakland, CA 94621</t>
  </si>
  <si>
    <t>12/11/2015</t>
  </si>
  <si>
    <t>1226 88th Ave Oakland, CA 94621</t>
  </si>
  <si>
    <t>04/16/2015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</si>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</sst>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299000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744</v>
      </c>
    </row>
    <row customHeight="1" ht="16.5" r="23" s="374" spans="1:12">
      <c r="A23" s="15" t="s">
        <v>19</v>
      </c>
      <c r="B23" s="35" t="n">
        <v>5760</v>
      </c>
    </row>
    <row customHeight="1" ht="16.5" r="24" s="374" spans="1:12">
      <c r="A24" s="44" t="s">
        <v>20</v>
      </c>
      <c r="B24" s="36" t="n">
        <v>1905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290000</v>
      </c>
      <c r="C39" s="140" t="n">
        <v>876</v>
      </c>
      <c r="D39" s="287">
        <f>B39/C39</f>
        <v/>
      </c>
      <c r="E39" s="78" t="n">
        <v>5201</v>
      </c>
      <c r="F39" s="73" t="n">
        <v>1940</v>
      </c>
      <c r="G39" s="72" t="n">
        <v>0</v>
      </c>
      <c r="H39" s="89" t="s">
        <v>40</v>
      </c>
      <c r="I39" s="308" t="n">
        <v>0.7187781267436594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235000</v>
      </c>
      <c r="C40" s="140" t="n">
        <v>892</v>
      </c>
      <c r="D40" s="287">
        <f>B40/C40</f>
        <v/>
      </c>
      <c r="E40" s="78" t="n">
        <v>5200</v>
      </c>
      <c r="F40" s="73" t="n">
        <v>1946</v>
      </c>
      <c r="G40" s="72" t="n">
        <v>0</v>
      </c>
      <c r="H40" s="89" t="s">
        <v>43</v>
      </c>
      <c r="I40" s="308" t="n">
        <v>0.7489344752550632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343520</v>
      </c>
      <c r="C41" s="140" t="n">
        <v>834</v>
      </c>
      <c r="D41" s="287">
        <f>B41/C41</f>
        <v/>
      </c>
      <c r="E41" s="78" t="n">
        <v>5720</v>
      </c>
      <c r="F41" s="73" t="n">
        <v>1942</v>
      </c>
      <c r="G41" s="72" t="n">
        <v>0</v>
      </c>
      <c r="H41" s="89" t="s">
        <v>45</v>
      </c>
      <c r="I41" s="308" t="n">
        <v>0.6465906574052818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285000</v>
      </c>
      <c r="C42" s="140" t="n">
        <v>903</v>
      </c>
      <c r="D42" s="287">
        <f>B42/C42</f>
        <v/>
      </c>
      <c r="E42" s="78" t="n">
        <v>3267</v>
      </c>
      <c r="F42" s="73" t="n">
        <v>1915</v>
      </c>
      <c r="G42" s="72" t="n">
        <v>0</v>
      </c>
      <c r="H42" s="89" t="s">
        <v>47</v>
      </c>
      <c r="I42" s="308" t="n">
        <v>0.5775399032739464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186000</v>
      </c>
      <c r="C43" s="140" t="n">
        <v>750</v>
      </c>
      <c r="D43" s="287">
        <f>B43/C43</f>
        <v/>
      </c>
      <c r="E43" s="78" t="n">
        <v>2613</v>
      </c>
      <c r="F43" s="73" t="n">
        <v>1924</v>
      </c>
      <c r="G43" s="72" t="n">
        <v>0</v>
      </c>
      <c r="H43" s="89" t="s">
        <v>49</v>
      </c>
      <c r="I43" s="308" t="n">
        <v>0.4982711049738527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