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athan\Desktop\The Supertaster\Projects\LaCanne\LaCanne and lundgren Economics Nature\"/>
    </mc:Choice>
  </mc:AlternateContent>
  <bookViews>
    <workbookView xWindow="0" yWindow="0" windowWidth="20490" windowHeight="6930" xr2:uid="{DF0E7716-5FE9-4A02-9277-5BF68861D716}"/>
  </bookViews>
  <sheets>
    <sheet name="Database" sheetId="1" r:id="rId1"/>
    <sheet name="Sheet5" sheetId="5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9" i="1" l="1"/>
  <c r="M45" i="1"/>
  <c r="M65" i="1"/>
  <c r="M81" i="1"/>
  <c r="F22" i="1"/>
  <c r="F23" i="1"/>
  <c r="F24" i="1"/>
  <c r="F25" i="1"/>
  <c r="F58" i="1"/>
  <c r="F59" i="1"/>
  <c r="F60" i="1"/>
  <c r="F61" i="1"/>
  <c r="I81" i="1"/>
  <c r="K81" i="1" s="1"/>
  <c r="F81" i="1"/>
  <c r="I80" i="1"/>
  <c r="K80" i="1" s="1"/>
  <c r="F80" i="1"/>
  <c r="I79" i="1"/>
  <c r="K79" i="1" s="1"/>
  <c r="M79" i="1" s="1"/>
  <c r="F79" i="1"/>
  <c r="I78" i="1"/>
  <c r="K78" i="1" s="1"/>
  <c r="F78" i="1"/>
  <c r="I77" i="1"/>
  <c r="K77" i="1" s="1"/>
  <c r="M77" i="1" s="1"/>
  <c r="F77" i="1"/>
  <c r="I76" i="1"/>
  <c r="K76" i="1" s="1"/>
  <c r="M76" i="1" s="1"/>
  <c r="F76" i="1"/>
  <c r="I75" i="1"/>
  <c r="K75" i="1" s="1"/>
  <c r="F75" i="1"/>
  <c r="I74" i="1"/>
  <c r="K74" i="1" s="1"/>
  <c r="F74" i="1"/>
  <c r="I73" i="1"/>
  <c r="K73" i="1" s="1"/>
  <c r="M73" i="1" s="1"/>
  <c r="F73" i="1"/>
  <c r="I72" i="1"/>
  <c r="K72" i="1" s="1"/>
  <c r="F72" i="1"/>
  <c r="I71" i="1"/>
  <c r="K71" i="1" s="1"/>
  <c r="F71" i="1"/>
  <c r="I70" i="1"/>
  <c r="K70" i="1" s="1"/>
  <c r="F70" i="1"/>
  <c r="I69" i="1"/>
  <c r="K69" i="1" s="1"/>
  <c r="M69" i="1" s="1"/>
  <c r="F69" i="1"/>
  <c r="K68" i="1"/>
  <c r="M68" i="1" s="1"/>
  <c r="I68" i="1"/>
  <c r="F68" i="1"/>
  <c r="I67" i="1"/>
  <c r="K67" i="1" s="1"/>
  <c r="F67" i="1"/>
  <c r="I66" i="1"/>
  <c r="K66" i="1" s="1"/>
  <c r="F66" i="1"/>
  <c r="I65" i="1"/>
  <c r="K65" i="1" s="1"/>
  <c r="F65" i="1"/>
  <c r="I64" i="1"/>
  <c r="K64" i="1" s="1"/>
  <c r="M64" i="1" s="1"/>
  <c r="F64" i="1"/>
  <c r="I63" i="1"/>
  <c r="K63" i="1" s="1"/>
  <c r="F63" i="1"/>
  <c r="I62" i="1"/>
  <c r="K62" i="1" s="1"/>
  <c r="F62" i="1"/>
  <c r="I57" i="1"/>
  <c r="K57" i="1" s="1"/>
  <c r="M57" i="1" s="1"/>
  <c r="F57" i="1"/>
  <c r="I56" i="1"/>
  <c r="K56" i="1" s="1"/>
  <c r="M56" i="1" s="1"/>
  <c r="F56" i="1"/>
  <c r="I55" i="1"/>
  <c r="K55" i="1" s="1"/>
  <c r="F55" i="1"/>
  <c r="I54" i="1"/>
  <c r="K54" i="1" s="1"/>
  <c r="F54" i="1"/>
  <c r="I53" i="1"/>
  <c r="K53" i="1" s="1"/>
  <c r="M53" i="1" s="1"/>
  <c r="F53" i="1"/>
  <c r="I52" i="1"/>
  <c r="K52" i="1" s="1"/>
  <c r="M52" i="1" s="1"/>
  <c r="F52" i="1"/>
  <c r="I51" i="1"/>
  <c r="K51" i="1" s="1"/>
  <c r="F51" i="1"/>
  <c r="I50" i="1"/>
  <c r="K50" i="1" s="1"/>
  <c r="F50" i="1"/>
  <c r="I49" i="1"/>
  <c r="K49" i="1" s="1"/>
  <c r="M49" i="1" s="1"/>
  <c r="F49" i="1"/>
  <c r="I48" i="1"/>
  <c r="K48" i="1" s="1"/>
  <c r="M48" i="1" s="1"/>
  <c r="F48" i="1"/>
  <c r="I47" i="1"/>
  <c r="K47" i="1" s="1"/>
  <c r="F47" i="1"/>
  <c r="I46" i="1"/>
  <c r="K46" i="1" s="1"/>
  <c r="F46" i="1"/>
  <c r="I45" i="1"/>
  <c r="K45" i="1" s="1"/>
  <c r="F45" i="1"/>
  <c r="I44" i="1"/>
  <c r="K44" i="1" s="1"/>
  <c r="M44" i="1" s="1"/>
  <c r="F44" i="1"/>
  <c r="I43" i="1"/>
  <c r="K43" i="1" s="1"/>
  <c r="F43" i="1"/>
  <c r="I42" i="1"/>
  <c r="K42" i="1" s="1"/>
  <c r="F42" i="1"/>
  <c r="I41" i="1"/>
  <c r="K41" i="1" s="1"/>
  <c r="M41" i="1" s="1"/>
  <c r="F41" i="1"/>
  <c r="I40" i="1"/>
  <c r="K40" i="1" s="1"/>
  <c r="M40" i="1" s="1"/>
  <c r="F40" i="1"/>
  <c r="I39" i="1"/>
  <c r="K39" i="1" s="1"/>
  <c r="F39" i="1"/>
  <c r="I38" i="1"/>
  <c r="K38" i="1" s="1"/>
  <c r="F38" i="1"/>
  <c r="I37" i="1"/>
  <c r="K37" i="1" s="1"/>
  <c r="M37" i="1" s="1"/>
  <c r="F37" i="1"/>
  <c r="I36" i="1"/>
  <c r="K36" i="1" s="1"/>
  <c r="M36" i="1" s="1"/>
  <c r="F36" i="1"/>
  <c r="I35" i="1"/>
  <c r="K35" i="1" s="1"/>
  <c r="F35" i="1"/>
  <c r="I34" i="1"/>
  <c r="K34" i="1" s="1"/>
  <c r="F34" i="1"/>
  <c r="I33" i="1"/>
  <c r="K33" i="1" s="1"/>
  <c r="M33" i="1" s="1"/>
  <c r="F33" i="1"/>
  <c r="I32" i="1"/>
  <c r="K32" i="1" s="1"/>
  <c r="M32" i="1" s="1"/>
  <c r="F32" i="1"/>
  <c r="I31" i="1"/>
  <c r="K31" i="1" s="1"/>
  <c r="F31" i="1"/>
  <c r="I30" i="1"/>
  <c r="K30" i="1" s="1"/>
  <c r="F30" i="1"/>
  <c r="I29" i="1"/>
  <c r="K29" i="1" s="1"/>
  <c r="F29" i="1"/>
  <c r="I28" i="1"/>
  <c r="K28" i="1" s="1"/>
  <c r="M28" i="1" s="1"/>
  <c r="F28" i="1"/>
  <c r="I27" i="1"/>
  <c r="K27" i="1" s="1"/>
  <c r="F27" i="1"/>
  <c r="I26" i="1"/>
  <c r="K26" i="1" s="1"/>
  <c r="F26" i="1"/>
  <c r="I21" i="1"/>
  <c r="K21" i="1" s="1"/>
  <c r="M21" i="1" s="1"/>
  <c r="F21" i="1"/>
  <c r="I20" i="1"/>
  <c r="K20" i="1" s="1"/>
  <c r="M20" i="1" s="1"/>
  <c r="F20" i="1"/>
  <c r="I19" i="1"/>
  <c r="K19" i="1" s="1"/>
  <c r="F19" i="1"/>
  <c r="I18" i="1"/>
  <c r="K18" i="1" s="1"/>
  <c r="F18" i="1"/>
  <c r="I17" i="1"/>
  <c r="K17" i="1" s="1"/>
  <c r="M17" i="1" s="1"/>
  <c r="F17" i="1"/>
  <c r="I16" i="1"/>
  <c r="K16" i="1" s="1"/>
  <c r="M16" i="1" s="1"/>
  <c r="F16" i="1"/>
  <c r="I15" i="1"/>
  <c r="K15" i="1" s="1"/>
  <c r="F15" i="1"/>
  <c r="I14" i="1"/>
  <c r="K14" i="1" s="1"/>
  <c r="F14" i="1"/>
  <c r="I13" i="1"/>
  <c r="K13" i="1" s="1"/>
  <c r="M13" i="1" s="1"/>
  <c r="F13" i="1"/>
  <c r="I12" i="1"/>
  <c r="K12" i="1" s="1"/>
  <c r="M12" i="1" s="1"/>
  <c r="F12" i="1"/>
  <c r="I11" i="1"/>
  <c r="K11" i="1" s="1"/>
  <c r="F11" i="1"/>
  <c r="K10" i="1"/>
  <c r="I10" i="1"/>
  <c r="F10" i="1"/>
  <c r="I9" i="1"/>
  <c r="K9" i="1" s="1"/>
  <c r="M9" i="1" s="1"/>
  <c r="F9" i="1"/>
  <c r="I8" i="1"/>
  <c r="K8" i="1" s="1"/>
  <c r="M8" i="1" s="1"/>
  <c r="F8" i="1"/>
  <c r="I7" i="1"/>
  <c r="K7" i="1" s="1"/>
  <c r="F7" i="1"/>
  <c r="I6" i="1"/>
  <c r="K6" i="1" s="1"/>
  <c r="F6" i="1"/>
  <c r="I5" i="1"/>
  <c r="K5" i="1" s="1"/>
  <c r="M5" i="1" s="1"/>
  <c r="F5" i="1"/>
  <c r="I4" i="1"/>
  <c r="K4" i="1" s="1"/>
  <c r="M4" i="1" s="1"/>
  <c r="F4" i="1"/>
  <c r="I3" i="1"/>
  <c r="K3" i="1" s="1"/>
  <c r="M3" i="1" s="1"/>
  <c r="F3" i="1"/>
  <c r="I2" i="1"/>
  <c r="K2" i="1" s="1"/>
  <c r="F2" i="1"/>
  <c r="N17" i="1" l="1"/>
  <c r="N21" i="1"/>
  <c r="N29" i="1"/>
  <c r="N33" i="1"/>
  <c r="N37" i="1"/>
  <c r="N41" i="1"/>
  <c r="N45" i="1"/>
  <c r="N49" i="1"/>
  <c r="N53" i="1"/>
  <c r="N57" i="1"/>
  <c r="N65" i="1"/>
  <c r="M80" i="1"/>
  <c r="N80" i="1" s="1"/>
  <c r="M72" i="1"/>
  <c r="N72" i="1" s="1"/>
  <c r="N5" i="1"/>
  <c r="N68" i="1"/>
  <c r="N13" i="1"/>
  <c r="N4" i="1"/>
  <c r="N8" i="1"/>
  <c r="N69" i="1"/>
  <c r="N73" i="1"/>
  <c r="N77" i="1"/>
  <c r="M75" i="1"/>
  <c r="N75" i="1" s="1"/>
  <c r="M71" i="1"/>
  <c r="N71" i="1" s="1"/>
  <c r="M67" i="1"/>
  <c r="N67" i="1" s="1"/>
  <c r="M63" i="1"/>
  <c r="N63" i="1" s="1"/>
  <c r="M55" i="1"/>
  <c r="N55" i="1" s="1"/>
  <c r="M51" i="1"/>
  <c r="N51" i="1" s="1"/>
  <c r="M47" i="1"/>
  <c r="N47" i="1" s="1"/>
  <c r="M43" i="1"/>
  <c r="N43" i="1" s="1"/>
  <c r="M39" i="1"/>
  <c r="N39" i="1" s="1"/>
  <c r="M35" i="1"/>
  <c r="N35" i="1" s="1"/>
  <c r="M31" i="1"/>
  <c r="N31" i="1" s="1"/>
  <c r="M27" i="1"/>
  <c r="N27" i="1" s="1"/>
  <c r="M19" i="1"/>
  <c r="N19" i="1" s="1"/>
  <c r="M15" i="1"/>
  <c r="N15" i="1" s="1"/>
  <c r="M11" i="1"/>
  <c r="N11" i="1" s="1"/>
  <c r="M7" i="1"/>
  <c r="N7" i="1" s="1"/>
  <c r="N3" i="1"/>
  <c r="N9" i="1"/>
  <c r="N76" i="1"/>
  <c r="N12" i="1"/>
  <c r="N16" i="1"/>
  <c r="N20" i="1"/>
  <c r="N28" i="1"/>
  <c r="N32" i="1"/>
  <c r="N36" i="1"/>
  <c r="N40" i="1"/>
  <c r="N44" i="1"/>
  <c r="N48" i="1"/>
  <c r="N52" i="1"/>
  <c r="N56" i="1"/>
  <c r="N62" i="1"/>
  <c r="N64" i="1"/>
  <c r="N79" i="1"/>
  <c r="N81" i="1"/>
  <c r="M78" i="1"/>
  <c r="N78" i="1" s="1"/>
  <c r="M74" i="1"/>
  <c r="N74" i="1" s="1"/>
  <c r="M70" i="1"/>
  <c r="N70" i="1" s="1"/>
  <c r="M66" i="1"/>
  <c r="N66" i="1" s="1"/>
  <c r="M62" i="1"/>
  <c r="M54" i="1"/>
  <c r="N54" i="1" s="1"/>
  <c r="M50" i="1"/>
  <c r="N50" i="1" s="1"/>
  <c r="M46" i="1"/>
  <c r="N46" i="1" s="1"/>
  <c r="M42" i="1"/>
  <c r="N42" i="1" s="1"/>
  <c r="M38" i="1"/>
  <c r="N38" i="1" s="1"/>
  <c r="M34" i="1"/>
  <c r="N34" i="1" s="1"/>
  <c r="M30" i="1"/>
  <c r="N30" i="1" s="1"/>
  <c r="M26" i="1"/>
  <c r="N26" i="1" s="1"/>
  <c r="M18" i="1"/>
  <c r="N18" i="1" s="1"/>
  <c r="M14" i="1"/>
  <c r="N14" i="1" s="1"/>
  <c r="M10" i="1"/>
  <c r="N10" i="1" s="1"/>
  <c r="M6" i="1"/>
  <c r="N6" i="1" s="1"/>
  <c r="M2" i="1"/>
  <c r="N2" i="1" s="1"/>
</calcChain>
</file>

<file path=xl/sharedStrings.xml><?xml version="1.0" encoding="utf-8"?>
<sst xmlns="http://schemas.openxmlformats.org/spreadsheetml/2006/main" count="179" uniqueCount="41">
  <si>
    <t>KB</t>
  </si>
  <si>
    <t>Cover</t>
  </si>
  <si>
    <t>BG</t>
  </si>
  <si>
    <t>Control</t>
  </si>
  <si>
    <t>SG</t>
  </si>
  <si>
    <t>KH</t>
  </si>
  <si>
    <t>LHG</t>
  </si>
  <si>
    <t>SWG</t>
  </si>
  <si>
    <t>GB</t>
  </si>
  <si>
    <t>MEN</t>
  </si>
  <si>
    <t>MP</t>
  </si>
  <si>
    <t>CS</t>
  </si>
  <si>
    <t>DD</t>
  </si>
  <si>
    <t>LG</t>
  </si>
  <si>
    <t>GBA</t>
  </si>
  <si>
    <t>WK</t>
  </si>
  <si>
    <t>LK</t>
  </si>
  <si>
    <t>DH</t>
  </si>
  <si>
    <t>JH</t>
  </si>
  <si>
    <t>TN</t>
  </si>
  <si>
    <t>AS</t>
  </si>
  <si>
    <t>JA</t>
  </si>
  <si>
    <t>Farm</t>
  </si>
  <si>
    <t>Field</t>
  </si>
  <si>
    <t xml:space="preserve">Treatment </t>
  </si>
  <si>
    <t xml:space="preserve">Weight/3 transects (7.31 m2) g </t>
  </si>
  <si>
    <t>bu/ac</t>
  </si>
  <si>
    <t>Selling price/bu</t>
  </si>
  <si>
    <t>Other income/acre</t>
  </si>
  <si>
    <t>Costs per acre</t>
  </si>
  <si>
    <t>Net profit/ac</t>
  </si>
  <si>
    <t>net profit/ha</t>
  </si>
  <si>
    <t>Pest total</t>
  </si>
  <si>
    <t>SOM</t>
  </si>
  <si>
    <t>POM</t>
  </si>
  <si>
    <t>fPOM</t>
  </si>
  <si>
    <t>Study Year</t>
  </si>
  <si>
    <t>Yield kg/ha (Jon)</t>
  </si>
  <si>
    <t>Gross profit/acre based on yield</t>
  </si>
  <si>
    <t>Gross income/ac  all income</t>
  </si>
  <si>
    <t>Bulk density (g/cm3)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</si>
</sst>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2" x14ac:knownFonts="1">
    <font>
      <sz val="11"/>
      <color theme="1"/>
      <name val="Calibri"/>
      <family val="2"/>
      <scheme val="minor"/>
    </font>
    <font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1" xfId="0" applyFill="1" applyBorder="1"/>
    <xf numFmtId="0" fontId="0" fillId="2" borderId="2" xfId="0" applyFill="1" applyBorder="1"/>
    <xf numFmtId="0" fontId="0" fillId="0" borderId="2" xfId="0" applyFill="1" applyBorder="1"/>
    <xf numFmtId="0" fontId="0" fillId="3" borderId="2" xfId="0" applyFill="1" applyBorder="1"/>
    <xf numFmtId="0" fontId="0" fillId="0" borderId="0" xfId="0" applyFill="1" applyBorder="1"/>
    <xf numFmtId="0" fontId="0" fillId="2" borderId="0" xfId="0" applyFill="1" applyBorder="1"/>
    <xf numFmtId="0" fontId="0" fillId="3" borderId="0" xfId="0" applyFill="1"/>
    <xf numFmtId="0" fontId="0" fillId="0" borderId="0" xfId="0" applyFill="1"/>
    <xf numFmtId="0" fontId="1" fillId="0" borderId="0" xfId="0" applyFont="1" applyFill="1" applyBorder="1" applyAlignment="1">
      <alignment horizontal="center"/>
    </xf>
    <xf numFmtId="164" fontId="0" fillId="0" borderId="1" xfId="0" applyNumberFormat="1" applyBorder="1"/>
    <xf numFmtId="165" fontId="1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33C1C-9D6A-4134-81DD-632C22E78AAB}">
  <dimension ref="A1:S81"/>
  <sheetViews>
    <sheetView tabSelected="1" topLeftCell="H1" workbookViewId="0">
      <selection activeCell="O21" sqref="O21"/>
    </sheetView>
  </sheetViews>
  <sheetFormatPr defaultRowHeight="15" x14ac:dyDescent="0.25"/>
  <cols>
    <col min="4" max="4" width="12.5703125" customWidth="1"/>
    <col min="5" max="5" width="29.140625" customWidth="1"/>
    <col min="6" max="6" width="16.5703125" customWidth="1"/>
    <col min="8" max="8" width="11.42578125" customWidth="1"/>
    <col min="9" max="9" width="30.85546875" customWidth="1"/>
    <col min="10" max="10" width="18.5703125" customWidth="1"/>
    <col min="11" max="11" width="27.140625" customWidth="1"/>
    <col min="12" max="12" width="13.85546875" customWidth="1"/>
    <col min="13" max="13" width="14" customWidth="1"/>
    <col min="14" max="14" width="13.5703125" customWidth="1"/>
    <col min="15" max="15" width="9.85546875" customWidth="1"/>
    <col min="19" max="19" width="18.85546875" customWidth="1"/>
  </cols>
  <sheetData>
    <row r="1" spans="1:19" x14ac:dyDescent="0.25">
      <c r="A1" t="s">
        <v>36</v>
      </c>
      <c r="B1" s="1" t="s">
        <v>22</v>
      </c>
      <c r="C1" s="1" t="s">
        <v>24</v>
      </c>
      <c r="D1" s="1" t="s">
        <v>23</v>
      </c>
      <c r="E1" s="1" t="s">
        <v>25</v>
      </c>
      <c r="F1" s="3" t="s">
        <v>37</v>
      </c>
      <c r="G1" s="4" t="s">
        <v>26</v>
      </c>
      <c r="H1" s="4" t="s">
        <v>27</v>
      </c>
      <c r="I1" s="4" t="s">
        <v>38</v>
      </c>
      <c r="J1" s="4" t="s">
        <v>28</v>
      </c>
      <c r="K1" s="4" t="s">
        <v>39</v>
      </c>
      <c r="L1" s="4" t="s">
        <v>29</v>
      </c>
      <c r="M1" s="4" t="s">
        <v>30</v>
      </c>
      <c r="N1" s="5" t="s">
        <v>31</v>
      </c>
      <c r="O1" s="6" t="s">
        <v>32</v>
      </c>
      <c r="P1" s="6" t="s">
        <v>33</v>
      </c>
      <c r="Q1" s="6" t="s">
        <v>34</v>
      </c>
      <c r="R1" s="6" t="s">
        <v>35</v>
      </c>
      <c r="S1" s="6" t="s">
        <v>40</v>
      </c>
    </row>
    <row r="2" spans="1:19" ht="15.75" x14ac:dyDescent="0.25">
      <c r="A2">
        <v>2015</v>
      </c>
      <c r="B2" s="1" t="s">
        <v>2</v>
      </c>
      <c r="C2" s="1" t="s">
        <v>3</v>
      </c>
      <c r="D2" s="1">
        <v>1</v>
      </c>
      <c r="E2" s="1">
        <v>13253.5</v>
      </c>
      <c r="F2" s="7">
        <f t="shared" ref="F2:F65" si="0">(E2/1000)/0.000731</f>
        <v>18130.642954856361</v>
      </c>
      <c r="G2">
        <v>262.39239912911216</v>
      </c>
      <c r="H2">
        <v>3.75</v>
      </c>
      <c r="I2">
        <f t="shared" ref="I2:I21" si="1">G2*H2</f>
        <v>983.97149673417061</v>
      </c>
      <c r="J2">
        <v>0</v>
      </c>
      <c r="K2">
        <f t="shared" ref="K2:K21" si="2">I2+J2</f>
        <v>983.97149673417061</v>
      </c>
      <c r="L2">
        <v>285.7</v>
      </c>
      <c r="M2">
        <f t="shared" ref="M2:M21" si="3">K2-L2</f>
        <v>698.27149673417057</v>
      </c>
      <c r="N2" s="8">
        <f>M2*2.47</f>
        <v>1724.7305969334013</v>
      </c>
      <c r="O2" s="9">
        <v>31</v>
      </c>
      <c r="P2" s="10">
        <v>45.244999999999997</v>
      </c>
      <c r="Q2" s="10">
        <v>19.701152036813891</v>
      </c>
      <c r="R2" s="10">
        <v>18.230706828887008</v>
      </c>
      <c r="S2" s="10">
        <v>1.0530999999999999</v>
      </c>
    </row>
    <row r="3" spans="1:19" x14ac:dyDescent="0.25">
      <c r="A3">
        <v>2015</v>
      </c>
      <c r="B3" s="1" t="s">
        <v>2</v>
      </c>
      <c r="C3" s="1" t="s">
        <v>3</v>
      </c>
      <c r="D3" s="1">
        <v>2</v>
      </c>
      <c r="E3" s="1">
        <v>11261.6</v>
      </c>
      <c r="F3" s="7">
        <f t="shared" si="0"/>
        <v>15405.745554035568</v>
      </c>
      <c r="G3">
        <v>237.79718290985025</v>
      </c>
      <c r="H3">
        <v>3.75</v>
      </c>
      <c r="I3">
        <f t="shared" si="1"/>
        <v>891.73943591193847</v>
      </c>
      <c r="J3">
        <v>0</v>
      </c>
      <c r="K3">
        <f t="shared" si="2"/>
        <v>891.73943591193847</v>
      </c>
      <c r="L3">
        <v>285.7</v>
      </c>
      <c r="M3">
        <f t="shared" si="3"/>
        <v>606.03943591193843</v>
      </c>
      <c r="N3" s="8">
        <f>M3*2.47</f>
        <v>1496.9174067024881</v>
      </c>
      <c r="O3" s="9">
        <v>7</v>
      </c>
      <c r="P3" s="9"/>
      <c r="Q3" s="9"/>
      <c r="R3" s="9"/>
    </row>
    <row r="4" spans="1:19" x14ac:dyDescent="0.25">
      <c r="A4">
        <v>2015</v>
      </c>
      <c r="B4" s="1" t="s">
        <v>2</v>
      </c>
      <c r="C4" s="1" t="s">
        <v>3</v>
      </c>
      <c r="D4" s="1">
        <v>3</v>
      </c>
      <c r="E4" s="11">
        <v>9014</v>
      </c>
      <c r="F4" s="7">
        <f t="shared" si="0"/>
        <v>12331.053351573186</v>
      </c>
      <c r="G4">
        <v>181.34476459124596</v>
      </c>
      <c r="H4">
        <v>3.75</v>
      </c>
      <c r="I4">
        <f t="shared" si="1"/>
        <v>680.04286721717233</v>
      </c>
      <c r="J4">
        <v>0</v>
      </c>
      <c r="K4">
        <f t="shared" si="2"/>
        <v>680.04286721717233</v>
      </c>
      <c r="L4">
        <v>285.7</v>
      </c>
      <c r="M4">
        <f t="shared" si="3"/>
        <v>394.34286721717234</v>
      </c>
      <c r="N4" s="8">
        <f>M4*2.47</f>
        <v>974.02688202641571</v>
      </c>
      <c r="O4" s="9">
        <v>29</v>
      </c>
      <c r="P4" s="9"/>
      <c r="Q4" s="9"/>
      <c r="R4" s="9"/>
    </row>
    <row r="5" spans="1:19" x14ac:dyDescent="0.25">
      <c r="A5">
        <v>2015</v>
      </c>
      <c r="B5" s="1" t="s">
        <v>2</v>
      </c>
      <c r="C5" s="1" t="s">
        <v>3</v>
      </c>
      <c r="D5" s="1">
        <v>4</v>
      </c>
      <c r="E5" s="1">
        <v>11093.1</v>
      </c>
      <c r="F5" s="7">
        <f t="shared" si="0"/>
        <v>15175.239398084816</v>
      </c>
      <c r="G5">
        <v>224.37114682681619</v>
      </c>
      <c r="H5">
        <v>3.75</v>
      </c>
      <c r="I5">
        <f t="shared" si="1"/>
        <v>841.39180060056071</v>
      </c>
      <c r="J5">
        <v>0</v>
      </c>
      <c r="K5">
        <f t="shared" si="2"/>
        <v>841.39180060056071</v>
      </c>
      <c r="L5">
        <v>285.7</v>
      </c>
      <c r="M5">
        <f t="shared" si="3"/>
        <v>555.69180060056078</v>
      </c>
      <c r="N5" s="8">
        <f>M5*2.47</f>
        <v>1372.5587474833853</v>
      </c>
      <c r="O5" s="9">
        <v>14</v>
      </c>
      <c r="P5" s="9"/>
      <c r="Q5" s="9"/>
      <c r="R5" s="9"/>
    </row>
    <row r="6" spans="1:19" ht="15.75" x14ac:dyDescent="0.25">
      <c r="A6">
        <v>2015</v>
      </c>
      <c r="B6" s="1" t="s">
        <v>5</v>
      </c>
      <c r="C6" s="1" t="s">
        <v>3</v>
      </c>
      <c r="D6" s="1">
        <v>1</v>
      </c>
      <c r="E6" s="1">
        <v>8944.4</v>
      </c>
      <c r="F6" s="7">
        <f t="shared" si="0"/>
        <v>12235.841313269493</v>
      </c>
      <c r="G6">
        <v>189.17941912817716</v>
      </c>
      <c r="H6">
        <v>3.75</v>
      </c>
      <c r="I6">
        <f t="shared" si="1"/>
        <v>709.4228217306644</v>
      </c>
      <c r="J6">
        <v>0</v>
      </c>
      <c r="K6">
        <f t="shared" si="2"/>
        <v>709.4228217306644</v>
      </c>
      <c r="L6">
        <v>312.44</v>
      </c>
      <c r="M6">
        <f t="shared" si="3"/>
        <v>396.9828217306644</v>
      </c>
      <c r="N6" s="8">
        <f>M6*2.47</f>
        <v>980.54756967474111</v>
      </c>
      <c r="O6" s="9">
        <v>0</v>
      </c>
      <c r="P6" s="10">
        <v>55.488999999999997</v>
      </c>
      <c r="Q6" s="10">
        <v>22.358350926687081</v>
      </c>
      <c r="R6" s="10">
        <v>20.072294701184116</v>
      </c>
      <c r="S6" s="10">
        <v>1.0688</v>
      </c>
    </row>
    <row r="7" spans="1:19" x14ac:dyDescent="0.25">
      <c r="A7">
        <v>2015</v>
      </c>
      <c r="B7" s="1" t="s">
        <v>5</v>
      </c>
      <c r="C7" s="1" t="s">
        <v>3</v>
      </c>
      <c r="D7" s="1">
        <v>2</v>
      </c>
      <c r="E7" s="1">
        <v>9184.2000000000007</v>
      </c>
      <c r="F7" s="7">
        <f t="shared" si="0"/>
        <v>12563.885088919289</v>
      </c>
      <c r="G7">
        <v>199.73841739115358</v>
      </c>
      <c r="H7">
        <v>3.75</v>
      </c>
      <c r="I7">
        <f t="shared" si="1"/>
        <v>749.01906521682588</v>
      </c>
      <c r="J7">
        <v>0</v>
      </c>
      <c r="K7">
        <f t="shared" si="2"/>
        <v>749.01906521682588</v>
      </c>
      <c r="L7">
        <v>312.44</v>
      </c>
      <c r="M7">
        <f t="shared" si="3"/>
        <v>436.57906521682588</v>
      </c>
      <c r="N7" s="8">
        <f>M7*2.47</f>
        <v>1078.35029108556</v>
      </c>
      <c r="O7" s="9">
        <v>1</v>
      </c>
      <c r="P7" s="9"/>
      <c r="Q7" s="9"/>
      <c r="R7" s="9"/>
    </row>
    <row r="8" spans="1:19" x14ac:dyDescent="0.25">
      <c r="A8">
        <v>2015</v>
      </c>
      <c r="B8" s="1" t="s">
        <v>5</v>
      </c>
      <c r="C8" s="1" t="s">
        <v>3</v>
      </c>
      <c r="D8" s="1">
        <v>3</v>
      </c>
      <c r="E8" s="1">
        <v>8388.1</v>
      </c>
      <c r="F8" s="7">
        <f t="shared" si="0"/>
        <v>11474.829001367989</v>
      </c>
      <c r="G8">
        <v>175.77288043869336</v>
      </c>
      <c r="H8">
        <v>3.75</v>
      </c>
      <c r="I8">
        <f t="shared" si="1"/>
        <v>659.1483016451001</v>
      </c>
      <c r="J8">
        <v>0</v>
      </c>
      <c r="K8">
        <f t="shared" si="2"/>
        <v>659.1483016451001</v>
      </c>
      <c r="L8">
        <v>312.44</v>
      </c>
      <c r="M8">
        <f t="shared" si="3"/>
        <v>346.70830164510011</v>
      </c>
      <c r="N8" s="8">
        <f>M8*2.47</f>
        <v>856.36950506339736</v>
      </c>
      <c r="O8" s="9">
        <v>1</v>
      </c>
      <c r="P8" s="9"/>
      <c r="Q8" s="9"/>
      <c r="R8" s="9"/>
    </row>
    <row r="9" spans="1:19" x14ac:dyDescent="0.25">
      <c r="A9">
        <v>2015</v>
      </c>
      <c r="B9" s="1" t="s">
        <v>5</v>
      </c>
      <c r="C9" s="1" t="s">
        <v>3</v>
      </c>
      <c r="D9" s="1">
        <v>4</v>
      </c>
      <c r="E9" s="1">
        <v>11838.1</v>
      </c>
      <c r="F9" s="7">
        <f t="shared" si="0"/>
        <v>16194.391244870043</v>
      </c>
      <c r="G9">
        <v>247.25171890761001</v>
      </c>
      <c r="H9">
        <v>3.75</v>
      </c>
      <c r="I9">
        <f t="shared" si="1"/>
        <v>927.1939459035375</v>
      </c>
      <c r="J9">
        <v>0</v>
      </c>
      <c r="K9">
        <f t="shared" si="2"/>
        <v>927.1939459035375</v>
      </c>
      <c r="L9">
        <v>312.44</v>
      </c>
      <c r="M9">
        <f t="shared" si="3"/>
        <v>614.75394590353744</v>
      </c>
      <c r="N9" s="8">
        <f>M9*2.47</f>
        <v>1518.4422463817375</v>
      </c>
      <c r="O9" s="9">
        <v>2</v>
      </c>
      <c r="P9" s="9"/>
      <c r="Q9" s="9"/>
      <c r="R9" s="9"/>
    </row>
    <row r="10" spans="1:19" ht="15.75" x14ac:dyDescent="0.25">
      <c r="A10">
        <v>2015</v>
      </c>
      <c r="B10" s="1" t="s">
        <v>6</v>
      </c>
      <c r="C10" s="1" t="s">
        <v>3</v>
      </c>
      <c r="D10" s="1">
        <v>1</v>
      </c>
      <c r="E10" s="1">
        <v>5309.1</v>
      </c>
      <c r="F10" s="7">
        <f t="shared" si="0"/>
        <v>7262.7906976744189</v>
      </c>
      <c r="G10">
        <v>119.98378276617284</v>
      </c>
      <c r="H10">
        <v>3.06</v>
      </c>
      <c r="I10">
        <f t="shared" si="1"/>
        <v>367.1503752644889</v>
      </c>
      <c r="J10">
        <v>0</v>
      </c>
      <c r="K10">
        <f t="shared" si="2"/>
        <v>367.1503752644889</v>
      </c>
      <c r="L10">
        <v>170.35</v>
      </c>
      <c r="M10">
        <f t="shared" si="3"/>
        <v>196.80037526448891</v>
      </c>
      <c r="N10" s="8">
        <f>M10*2.47</f>
        <v>486.09692690328762</v>
      </c>
      <c r="O10" s="9">
        <v>210</v>
      </c>
      <c r="P10" s="10">
        <v>38.539000000000001</v>
      </c>
      <c r="Q10" s="10">
        <v>16.480717114304067</v>
      </c>
      <c r="R10" s="10">
        <v>15.006359826419358</v>
      </c>
      <c r="S10" s="10">
        <v>1.1488</v>
      </c>
    </row>
    <row r="11" spans="1:19" x14ac:dyDescent="0.25">
      <c r="A11">
        <v>2015</v>
      </c>
      <c r="B11" s="1" t="s">
        <v>6</v>
      </c>
      <c r="C11" s="1" t="s">
        <v>3</v>
      </c>
      <c r="D11" s="1">
        <v>2</v>
      </c>
      <c r="E11" s="1">
        <v>5721.7</v>
      </c>
      <c r="F11" s="7">
        <f t="shared" si="0"/>
        <v>7827.2229822161426</v>
      </c>
      <c r="G11">
        <v>132.87173872517141</v>
      </c>
      <c r="H11">
        <v>3.06</v>
      </c>
      <c r="I11">
        <f t="shared" si="1"/>
        <v>406.58752049902455</v>
      </c>
      <c r="J11">
        <v>0</v>
      </c>
      <c r="K11">
        <f t="shared" si="2"/>
        <v>406.58752049902455</v>
      </c>
      <c r="L11">
        <v>170.35</v>
      </c>
      <c r="M11">
        <f t="shared" si="3"/>
        <v>236.23752049902455</v>
      </c>
      <c r="N11" s="8">
        <f>M11*2.47</f>
        <v>583.50667563259071</v>
      </c>
      <c r="O11" s="9">
        <v>310</v>
      </c>
      <c r="P11" s="9"/>
      <c r="Q11" s="9"/>
      <c r="R11" s="9"/>
    </row>
    <row r="12" spans="1:19" x14ac:dyDescent="0.25">
      <c r="A12">
        <v>2015</v>
      </c>
      <c r="B12" s="1" t="s">
        <v>6</v>
      </c>
      <c r="C12" s="1" t="s">
        <v>3</v>
      </c>
      <c r="D12" s="1">
        <v>3</v>
      </c>
      <c r="E12" s="1">
        <v>5086.6000000000004</v>
      </c>
      <c r="F12" s="7">
        <f t="shared" si="0"/>
        <v>6958.4131326949391</v>
      </c>
      <c r="G12">
        <v>120.35720012284027</v>
      </c>
      <c r="H12">
        <v>3.06</v>
      </c>
      <c r="I12">
        <f t="shared" si="1"/>
        <v>368.29303237589124</v>
      </c>
      <c r="J12">
        <v>0</v>
      </c>
      <c r="K12">
        <f t="shared" si="2"/>
        <v>368.29303237589124</v>
      </c>
      <c r="L12">
        <v>170.35</v>
      </c>
      <c r="M12">
        <f t="shared" si="3"/>
        <v>197.94303237589125</v>
      </c>
      <c r="N12" s="8">
        <f>M12*2.47</f>
        <v>488.91928996845144</v>
      </c>
      <c r="O12" s="9">
        <v>198</v>
      </c>
      <c r="P12" s="9"/>
      <c r="Q12" s="9"/>
      <c r="R12" s="9"/>
    </row>
    <row r="13" spans="1:19" x14ac:dyDescent="0.25">
      <c r="A13">
        <v>2015</v>
      </c>
      <c r="B13" s="1" t="s">
        <v>6</v>
      </c>
      <c r="C13" s="1" t="s">
        <v>3</v>
      </c>
      <c r="D13" s="1">
        <v>4</v>
      </c>
      <c r="E13" s="1">
        <v>4720.6000000000004</v>
      </c>
      <c r="F13" s="7">
        <f t="shared" si="0"/>
        <v>6457.7291381668947</v>
      </c>
      <c r="G13">
        <v>120.11782002234268</v>
      </c>
      <c r="H13">
        <v>3.06</v>
      </c>
      <c r="I13">
        <f t="shared" si="1"/>
        <v>367.56052926836861</v>
      </c>
      <c r="J13">
        <v>0</v>
      </c>
      <c r="K13">
        <f t="shared" si="2"/>
        <v>367.56052926836861</v>
      </c>
      <c r="L13">
        <v>170.35</v>
      </c>
      <c r="M13">
        <f t="shared" si="3"/>
        <v>197.21052926836862</v>
      </c>
      <c r="N13" s="8">
        <f>M13*2.47</f>
        <v>487.11000729287053</v>
      </c>
      <c r="O13" s="9">
        <v>351</v>
      </c>
      <c r="P13" s="9"/>
      <c r="Q13" s="9"/>
      <c r="R13" s="9"/>
    </row>
    <row r="14" spans="1:19" ht="15.75" x14ac:dyDescent="0.25">
      <c r="A14">
        <v>2015</v>
      </c>
      <c r="B14" s="1" t="s">
        <v>7</v>
      </c>
      <c r="C14" s="1" t="s">
        <v>3</v>
      </c>
      <c r="D14" s="1">
        <v>1</v>
      </c>
      <c r="E14" s="1">
        <v>4028.9</v>
      </c>
      <c r="F14" s="7">
        <f t="shared" si="0"/>
        <v>5511.4911080711354</v>
      </c>
      <c r="G14">
        <v>90.363439254304197</v>
      </c>
      <c r="H14">
        <v>3.06</v>
      </c>
      <c r="I14">
        <f t="shared" si="1"/>
        <v>276.51212411817085</v>
      </c>
      <c r="J14">
        <v>0</v>
      </c>
      <c r="K14">
        <f t="shared" si="2"/>
        <v>276.51212411817085</v>
      </c>
      <c r="L14">
        <v>170.35</v>
      </c>
      <c r="M14">
        <f t="shared" si="3"/>
        <v>106.16212411817085</v>
      </c>
      <c r="N14" s="8">
        <f>M14*2.47</f>
        <v>262.22044657188201</v>
      </c>
      <c r="O14" s="9">
        <v>279</v>
      </c>
      <c r="P14" s="10">
        <v>62.610999999999997</v>
      </c>
      <c r="Q14" s="10">
        <v>10.521669275549868</v>
      </c>
      <c r="R14" s="10">
        <v>9.339880905817445</v>
      </c>
      <c r="S14" s="10">
        <v>0.98709999999999998</v>
      </c>
    </row>
    <row r="15" spans="1:19" x14ac:dyDescent="0.25">
      <c r="A15">
        <v>2015</v>
      </c>
      <c r="B15" s="1" t="s">
        <v>7</v>
      </c>
      <c r="C15" s="1" t="s">
        <v>3</v>
      </c>
      <c r="D15" s="1">
        <v>2</v>
      </c>
      <c r="E15" s="1">
        <v>4655.3999999999996</v>
      </c>
      <c r="F15" s="7">
        <f t="shared" si="0"/>
        <v>6368.5362517099857</v>
      </c>
      <c r="G15">
        <v>104.89065482006701</v>
      </c>
      <c r="H15">
        <v>3.06</v>
      </c>
      <c r="I15">
        <f t="shared" si="1"/>
        <v>320.96540374940508</v>
      </c>
      <c r="J15">
        <v>0</v>
      </c>
      <c r="K15">
        <f t="shared" si="2"/>
        <v>320.96540374940508</v>
      </c>
      <c r="L15">
        <v>170.35</v>
      </c>
      <c r="M15">
        <f t="shared" si="3"/>
        <v>150.61540374940509</v>
      </c>
      <c r="N15" s="8">
        <f>M15*2.47</f>
        <v>372.02004726103058</v>
      </c>
      <c r="O15" s="9">
        <v>439</v>
      </c>
      <c r="P15" s="9"/>
      <c r="Q15" s="9"/>
      <c r="R15" s="9"/>
    </row>
    <row r="16" spans="1:19" x14ac:dyDescent="0.25">
      <c r="A16">
        <v>2015</v>
      </c>
      <c r="B16" s="1" t="s">
        <v>7</v>
      </c>
      <c r="C16" s="1" t="s">
        <v>3</v>
      </c>
      <c r="D16" s="1">
        <v>3</v>
      </c>
      <c r="E16" s="1">
        <v>4302.5</v>
      </c>
      <c r="F16" s="7">
        <f t="shared" si="0"/>
        <v>5885.7729138166897</v>
      </c>
      <c r="G16">
        <v>94.347158846236283</v>
      </c>
      <c r="H16">
        <v>3.06</v>
      </c>
      <c r="I16">
        <f t="shared" si="1"/>
        <v>288.70230606948303</v>
      </c>
      <c r="J16">
        <v>0</v>
      </c>
      <c r="K16">
        <f t="shared" si="2"/>
        <v>288.70230606948303</v>
      </c>
      <c r="L16">
        <v>170.35</v>
      </c>
      <c r="M16">
        <f t="shared" si="3"/>
        <v>118.35230606948303</v>
      </c>
      <c r="N16" s="8">
        <f>M16*2.47</f>
        <v>292.3301959916231</v>
      </c>
      <c r="O16" s="9">
        <v>509</v>
      </c>
      <c r="P16" s="9"/>
      <c r="Q16" s="9"/>
      <c r="R16" s="9"/>
    </row>
    <row r="17" spans="1:19" x14ac:dyDescent="0.25">
      <c r="A17">
        <v>2015</v>
      </c>
      <c r="B17" s="1" t="s">
        <v>7</v>
      </c>
      <c r="C17" s="1" t="s">
        <v>3</v>
      </c>
      <c r="D17" s="1">
        <v>4</v>
      </c>
      <c r="E17" s="1">
        <v>3450.1</v>
      </c>
      <c r="F17" s="7">
        <f t="shared" si="0"/>
        <v>4719.6990424076612</v>
      </c>
      <c r="G17">
        <v>79.029724532410768</v>
      </c>
      <c r="H17">
        <v>3.06</v>
      </c>
      <c r="I17">
        <f t="shared" si="1"/>
        <v>241.83095706917695</v>
      </c>
      <c r="J17">
        <v>0</v>
      </c>
      <c r="K17">
        <f t="shared" si="2"/>
        <v>241.83095706917695</v>
      </c>
      <c r="L17">
        <v>170.35</v>
      </c>
      <c r="M17">
        <f t="shared" si="3"/>
        <v>71.480957069176952</v>
      </c>
      <c r="N17" s="8">
        <f>M17*2.47</f>
        <v>176.55796396086708</v>
      </c>
      <c r="O17" s="9">
        <v>223</v>
      </c>
      <c r="P17" s="9"/>
      <c r="Q17" s="9"/>
      <c r="R17" s="9"/>
    </row>
    <row r="18" spans="1:19" ht="15.75" x14ac:dyDescent="0.25">
      <c r="A18">
        <v>2015</v>
      </c>
      <c r="B18" s="1" t="s">
        <v>11</v>
      </c>
      <c r="C18" s="1" t="s">
        <v>3</v>
      </c>
      <c r="D18" s="1">
        <v>1</v>
      </c>
      <c r="E18" s="1">
        <v>10770.4</v>
      </c>
      <c r="F18" s="7">
        <f t="shared" si="0"/>
        <v>14733.789329685364</v>
      </c>
      <c r="G18">
        <v>230.46252152913283</v>
      </c>
      <c r="H18">
        <v>3.4</v>
      </c>
      <c r="I18">
        <f t="shared" si="1"/>
        <v>783.57257319905159</v>
      </c>
      <c r="J18">
        <v>0</v>
      </c>
      <c r="K18">
        <f t="shared" si="2"/>
        <v>783.57257319905159</v>
      </c>
      <c r="L18">
        <v>347.16</v>
      </c>
      <c r="M18">
        <f t="shared" si="3"/>
        <v>436.41257319905156</v>
      </c>
      <c r="N18" s="8">
        <f>M18*2.47</f>
        <v>1077.9390558016576</v>
      </c>
      <c r="O18" s="9">
        <v>375</v>
      </c>
      <c r="P18" s="10">
        <v>55.207999999999998</v>
      </c>
      <c r="Q18" s="10">
        <v>18.535099773101834</v>
      </c>
      <c r="R18" s="10">
        <v>17.030127923695186</v>
      </c>
      <c r="S18" s="10">
        <v>1.3407</v>
      </c>
    </row>
    <row r="19" spans="1:19" x14ac:dyDescent="0.25">
      <c r="A19">
        <v>2015</v>
      </c>
      <c r="B19" s="1" t="s">
        <v>11</v>
      </c>
      <c r="C19" s="1" t="s">
        <v>3</v>
      </c>
      <c r="D19" s="1">
        <v>2</v>
      </c>
      <c r="E19" s="1">
        <v>9122.6</v>
      </c>
      <c r="F19" s="7">
        <f t="shared" si="0"/>
        <v>12479.616963064296</v>
      </c>
      <c r="G19">
        <v>200.63006659259935</v>
      </c>
      <c r="H19">
        <v>3.4</v>
      </c>
      <c r="I19">
        <f t="shared" si="1"/>
        <v>682.14222641483775</v>
      </c>
      <c r="J19">
        <v>0</v>
      </c>
      <c r="K19">
        <f t="shared" si="2"/>
        <v>682.14222641483775</v>
      </c>
      <c r="L19">
        <v>347.16</v>
      </c>
      <c r="M19">
        <f t="shared" si="3"/>
        <v>334.98222641483773</v>
      </c>
      <c r="N19" s="8">
        <f>M19*2.47</f>
        <v>827.40609924464923</v>
      </c>
      <c r="O19" s="9">
        <v>34</v>
      </c>
      <c r="P19" s="9"/>
      <c r="Q19" s="9"/>
      <c r="R19" s="9"/>
    </row>
    <row r="20" spans="1:19" x14ac:dyDescent="0.25">
      <c r="A20">
        <v>2015</v>
      </c>
      <c r="B20" s="1" t="s">
        <v>11</v>
      </c>
      <c r="C20" s="1" t="s">
        <v>3</v>
      </c>
      <c r="D20" s="1">
        <v>3</v>
      </c>
      <c r="E20" s="1">
        <v>8888.9</v>
      </c>
      <c r="F20" s="7">
        <f t="shared" si="0"/>
        <v>12159.917920656635</v>
      </c>
      <c r="G20">
        <v>192.01442625874259</v>
      </c>
      <c r="H20">
        <v>3.4</v>
      </c>
      <c r="I20">
        <f t="shared" si="1"/>
        <v>652.8490492797248</v>
      </c>
      <c r="J20">
        <v>0</v>
      </c>
      <c r="K20">
        <f t="shared" si="2"/>
        <v>652.8490492797248</v>
      </c>
      <c r="L20">
        <v>347.16</v>
      </c>
      <c r="M20">
        <f t="shared" si="3"/>
        <v>305.68904927972477</v>
      </c>
      <c r="N20" s="8">
        <f>M20*2.47</f>
        <v>755.05195172092021</v>
      </c>
      <c r="O20" s="9">
        <v>698</v>
      </c>
      <c r="P20" s="9"/>
      <c r="Q20" s="9"/>
      <c r="R20" s="9"/>
    </row>
    <row r="21" spans="1:19" x14ac:dyDescent="0.25">
      <c r="A21">
        <v>2015</v>
      </c>
      <c r="B21" s="1" t="s">
        <v>11</v>
      </c>
      <c r="C21" s="1" t="s">
        <v>3</v>
      </c>
      <c r="D21" s="1">
        <v>4</v>
      </c>
      <c r="E21" s="1">
        <v>8902.7000000000007</v>
      </c>
      <c r="F21" s="7">
        <f t="shared" si="0"/>
        <v>12178.796169630645</v>
      </c>
      <c r="G21">
        <v>195.34117380323093</v>
      </c>
      <c r="H21">
        <v>3.4</v>
      </c>
      <c r="I21">
        <f t="shared" si="1"/>
        <v>664.15999093098515</v>
      </c>
      <c r="J21">
        <v>0</v>
      </c>
      <c r="K21">
        <f t="shared" si="2"/>
        <v>664.15999093098515</v>
      </c>
      <c r="L21">
        <v>347.16</v>
      </c>
      <c r="M21">
        <f t="shared" si="3"/>
        <v>316.99999093098512</v>
      </c>
      <c r="N21" s="8">
        <f>M21*2.47</f>
        <v>782.98997759953329</v>
      </c>
      <c r="O21" s="9">
        <v>1966</v>
      </c>
      <c r="P21" s="9"/>
      <c r="Q21" s="9"/>
      <c r="R21" s="9"/>
    </row>
    <row r="22" spans="1:19" x14ac:dyDescent="0.25">
      <c r="A22">
        <v>2015</v>
      </c>
      <c r="B22" s="1" t="s">
        <v>13</v>
      </c>
      <c r="C22" s="1" t="s">
        <v>3</v>
      </c>
      <c r="D22" s="1">
        <v>1</v>
      </c>
      <c r="E22" s="1">
        <v>3790.3</v>
      </c>
      <c r="F22" s="7">
        <f t="shared" si="0"/>
        <v>5185.0889192886461</v>
      </c>
      <c r="G22">
        <v>87.058817084228252</v>
      </c>
      <c r="N22" s="8"/>
      <c r="O22" s="9">
        <v>145</v>
      </c>
      <c r="P22" s="9">
        <v>47.5</v>
      </c>
      <c r="Q22" s="9">
        <v>18.979700000000001</v>
      </c>
      <c r="R22" s="9">
        <v>8.6644000000000005</v>
      </c>
      <c r="S22" s="9">
        <v>1.2399</v>
      </c>
    </row>
    <row r="23" spans="1:19" x14ac:dyDescent="0.25">
      <c r="A23">
        <v>2015</v>
      </c>
      <c r="B23" s="1" t="s">
        <v>13</v>
      </c>
      <c r="C23" s="1" t="s">
        <v>3</v>
      </c>
      <c r="D23" s="1">
        <v>2</v>
      </c>
      <c r="E23" s="1">
        <v>6889.2</v>
      </c>
      <c r="F23" s="7">
        <f t="shared" si="0"/>
        <v>9424.3502051983578</v>
      </c>
      <c r="G23">
        <v>161.4304269935713</v>
      </c>
      <c r="N23" s="8"/>
      <c r="O23" s="9">
        <v>27</v>
      </c>
      <c r="P23" s="9"/>
      <c r="Q23" s="9"/>
      <c r="R23" s="9"/>
    </row>
    <row r="24" spans="1:19" x14ac:dyDescent="0.25">
      <c r="A24">
        <v>2015</v>
      </c>
      <c r="B24" s="1" t="s">
        <v>13</v>
      </c>
      <c r="C24" s="1" t="s">
        <v>3</v>
      </c>
      <c r="D24" s="1">
        <v>3</v>
      </c>
      <c r="E24" s="1">
        <v>5741.8</v>
      </c>
      <c r="F24" s="7">
        <f t="shared" si="0"/>
        <v>7854.7195622435029</v>
      </c>
      <c r="G24">
        <v>133.91354154584931</v>
      </c>
      <c r="N24" s="8"/>
      <c r="O24" s="9">
        <v>6</v>
      </c>
      <c r="P24" s="9"/>
      <c r="Q24" s="9"/>
      <c r="R24" s="9"/>
    </row>
    <row r="25" spans="1:19" x14ac:dyDescent="0.25">
      <c r="A25">
        <v>2015</v>
      </c>
      <c r="B25" s="1" t="s">
        <v>13</v>
      </c>
      <c r="C25" s="1" t="s">
        <v>3</v>
      </c>
      <c r="D25" s="1">
        <v>4</v>
      </c>
      <c r="E25" s="1">
        <v>6175.6</v>
      </c>
      <c r="F25" s="7">
        <f t="shared" si="0"/>
        <v>8448.1532147742819</v>
      </c>
      <c r="G25">
        <v>143.31144909371557</v>
      </c>
      <c r="N25" s="8"/>
      <c r="O25" s="9">
        <v>9</v>
      </c>
      <c r="P25" s="9"/>
      <c r="Q25" s="9"/>
      <c r="R25" s="9"/>
    </row>
    <row r="26" spans="1:19" ht="15.75" x14ac:dyDescent="0.25">
      <c r="A26">
        <v>2015</v>
      </c>
      <c r="B26" s="1" t="s">
        <v>15</v>
      </c>
      <c r="C26" s="1" t="s">
        <v>3</v>
      </c>
      <c r="D26" s="1">
        <v>1</v>
      </c>
      <c r="E26" s="1">
        <v>7681.5</v>
      </c>
      <c r="F26" s="7">
        <f t="shared" si="0"/>
        <v>10508.207934336526</v>
      </c>
      <c r="G26">
        <v>174.78829911336305</v>
      </c>
      <c r="H26">
        <v>3.4</v>
      </c>
      <c r="I26">
        <f t="shared" ref="I26:I57" si="4">G26*H26</f>
        <v>594.28021698543432</v>
      </c>
      <c r="J26">
        <v>0</v>
      </c>
      <c r="K26">
        <f t="shared" ref="K26:K57" si="5">I26+J26</f>
        <v>594.28021698543432</v>
      </c>
      <c r="L26">
        <v>298.95999999999998</v>
      </c>
      <c r="M26">
        <f t="shared" ref="M26:M57" si="6">K26-L26</f>
        <v>295.32021698543434</v>
      </c>
      <c r="N26" s="8">
        <f>M26*2.47</f>
        <v>729.44093595402285</v>
      </c>
      <c r="O26" s="9">
        <v>14</v>
      </c>
      <c r="P26" s="10">
        <v>63.795000000000002</v>
      </c>
      <c r="Q26" s="10">
        <v>13.557013940001296</v>
      </c>
      <c r="R26" s="10">
        <v>13.557013940001296</v>
      </c>
      <c r="S26" s="10">
        <v>1.0993999999999999</v>
      </c>
    </row>
    <row r="27" spans="1:19" x14ac:dyDescent="0.25">
      <c r="A27">
        <v>2015</v>
      </c>
      <c r="B27" s="1" t="s">
        <v>15</v>
      </c>
      <c r="C27" s="1" t="s">
        <v>3</v>
      </c>
      <c r="D27" s="1">
        <v>2</v>
      </c>
      <c r="E27" s="1">
        <v>7574.6</v>
      </c>
      <c r="F27" s="7">
        <f t="shared" si="0"/>
        <v>10361.969904240766</v>
      </c>
      <c r="G27">
        <v>176.59287659330676</v>
      </c>
      <c r="H27">
        <v>3.4</v>
      </c>
      <c r="I27">
        <f t="shared" si="4"/>
        <v>600.4157804172429</v>
      </c>
      <c r="J27">
        <v>0</v>
      </c>
      <c r="K27">
        <f t="shared" si="5"/>
        <v>600.4157804172429</v>
      </c>
      <c r="L27">
        <v>298.95999999999998</v>
      </c>
      <c r="M27">
        <f t="shared" si="6"/>
        <v>301.45578041724292</v>
      </c>
      <c r="N27" s="8">
        <f>M27*2.47</f>
        <v>744.59577763059008</v>
      </c>
      <c r="O27" s="9">
        <v>5</v>
      </c>
      <c r="P27" s="9"/>
      <c r="Q27" s="9"/>
      <c r="R27" s="9"/>
    </row>
    <row r="28" spans="1:19" x14ac:dyDescent="0.25">
      <c r="A28">
        <v>2015</v>
      </c>
      <c r="B28" s="1" t="s">
        <v>15</v>
      </c>
      <c r="C28" s="1" t="s">
        <v>3</v>
      </c>
      <c r="D28" s="1">
        <v>3</v>
      </c>
      <c r="E28" s="1">
        <v>8782.2000000000007</v>
      </c>
      <c r="F28" s="7">
        <f t="shared" si="0"/>
        <v>12013.953488372095</v>
      </c>
      <c r="G28">
        <v>197.2689444454584</v>
      </c>
      <c r="H28">
        <v>3.4</v>
      </c>
      <c r="I28">
        <f t="shared" si="4"/>
        <v>670.71441111455852</v>
      </c>
      <c r="J28">
        <v>0</v>
      </c>
      <c r="K28">
        <f t="shared" si="5"/>
        <v>670.71441111455852</v>
      </c>
      <c r="L28">
        <v>298.95999999999998</v>
      </c>
      <c r="M28">
        <f t="shared" si="6"/>
        <v>371.75441111455854</v>
      </c>
      <c r="N28" s="8">
        <f>M28*2.47</f>
        <v>918.23339545295971</v>
      </c>
      <c r="O28" s="9">
        <v>3</v>
      </c>
      <c r="P28" s="9"/>
      <c r="Q28" s="9"/>
      <c r="R28" s="9"/>
    </row>
    <row r="29" spans="1:19" x14ac:dyDescent="0.25">
      <c r="A29">
        <v>2015</v>
      </c>
      <c r="B29" s="1" t="s">
        <v>15</v>
      </c>
      <c r="C29" s="1" t="s">
        <v>3</v>
      </c>
      <c r="D29" s="1">
        <v>4</v>
      </c>
      <c r="E29" s="1">
        <v>7648.8</v>
      </c>
      <c r="F29" s="7">
        <f t="shared" si="0"/>
        <v>10463.474692202462</v>
      </c>
      <c r="G29">
        <v>177.86596705862152</v>
      </c>
      <c r="H29">
        <v>3.4</v>
      </c>
      <c r="I29">
        <f t="shared" si="4"/>
        <v>604.7442879993132</v>
      </c>
      <c r="J29">
        <v>0</v>
      </c>
      <c r="K29">
        <f t="shared" si="5"/>
        <v>604.7442879993132</v>
      </c>
      <c r="L29">
        <v>298.95999999999998</v>
      </c>
      <c r="M29">
        <f t="shared" si="6"/>
        <v>305.78428799931322</v>
      </c>
      <c r="N29" s="8">
        <f>M29*2.47</f>
        <v>755.28719135830374</v>
      </c>
      <c r="O29" s="9">
        <v>9</v>
      </c>
      <c r="P29" s="9"/>
      <c r="Q29" s="9"/>
      <c r="R29" s="9"/>
    </row>
    <row r="30" spans="1:19" ht="15.75" x14ac:dyDescent="0.25">
      <c r="A30">
        <v>2016</v>
      </c>
      <c r="B30" s="2" t="s">
        <v>17</v>
      </c>
      <c r="C30" s="1" t="s">
        <v>3</v>
      </c>
      <c r="D30" s="1">
        <v>1</v>
      </c>
      <c r="E30" s="1">
        <v>13484.1</v>
      </c>
      <c r="F30" s="7">
        <f t="shared" si="0"/>
        <v>18446.10123119015</v>
      </c>
      <c r="G30">
        <v>264.98864923428266</v>
      </c>
      <c r="H30">
        <v>3.4</v>
      </c>
      <c r="I30">
        <f t="shared" si="4"/>
        <v>900.96140739656107</v>
      </c>
      <c r="J30">
        <v>0</v>
      </c>
      <c r="K30">
        <f t="shared" si="5"/>
        <v>900.96140739656107</v>
      </c>
      <c r="L30">
        <v>321.48</v>
      </c>
      <c r="M30">
        <f t="shared" si="6"/>
        <v>579.48140739656105</v>
      </c>
      <c r="N30" s="8">
        <f>M30*2.47</f>
        <v>1431.319076269506</v>
      </c>
      <c r="O30" s="9">
        <v>4</v>
      </c>
      <c r="P30" s="10">
        <v>73.628</v>
      </c>
      <c r="Q30" s="10">
        <v>15.660713141273254</v>
      </c>
      <c r="R30" s="10">
        <v>14.460613188567265</v>
      </c>
      <c r="S30" s="10">
        <v>1.1545000000000001</v>
      </c>
    </row>
    <row r="31" spans="1:19" x14ac:dyDescent="0.25">
      <c r="A31">
        <v>2016</v>
      </c>
      <c r="B31" s="2" t="s">
        <v>17</v>
      </c>
      <c r="C31" s="1" t="s">
        <v>3</v>
      </c>
      <c r="D31" s="1">
        <v>2</v>
      </c>
      <c r="E31" s="1">
        <v>14851.1</v>
      </c>
      <c r="F31" s="7">
        <f t="shared" si="0"/>
        <v>20316.142270861834</v>
      </c>
      <c r="G31">
        <v>286.00239745639533</v>
      </c>
      <c r="H31">
        <v>3.4</v>
      </c>
      <c r="I31">
        <f t="shared" si="4"/>
        <v>972.4081513517441</v>
      </c>
      <c r="J31">
        <v>0</v>
      </c>
      <c r="K31">
        <f t="shared" si="5"/>
        <v>972.4081513517441</v>
      </c>
      <c r="L31">
        <v>321.48</v>
      </c>
      <c r="M31">
        <f t="shared" si="6"/>
        <v>650.92815135174408</v>
      </c>
      <c r="N31" s="8">
        <f>M31*2.47</f>
        <v>1607.7925338388079</v>
      </c>
      <c r="O31" s="9">
        <v>158</v>
      </c>
      <c r="P31" s="9"/>
      <c r="Q31" s="9"/>
      <c r="R31" s="9"/>
    </row>
    <row r="32" spans="1:19" x14ac:dyDescent="0.25">
      <c r="A32">
        <v>2016</v>
      </c>
      <c r="B32" s="2" t="s">
        <v>17</v>
      </c>
      <c r="C32" s="1" t="s">
        <v>3</v>
      </c>
      <c r="D32" s="1">
        <v>3</v>
      </c>
      <c r="E32" s="1">
        <v>11336.7</v>
      </c>
      <c r="F32" s="7">
        <f t="shared" si="0"/>
        <v>15508.481532147744</v>
      </c>
      <c r="G32">
        <v>224.49207515624997</v>
      </c>
      <c r="H32">
        <v>3.4</v>
      </c>
      <c r="I32">
        <f t="shared" si="4"/>
        <v>763.27305553124984</v>
      </c>
      <c r="J32">
        <v>0</v>
      </c>
      <c r="K32">
        <f t="shared" si="5"/>
        <v>763.27305553124984</v>
      </c>
      <c r="L32">
        <v>321.48</v>
      </c>
      <c r="M32">
        <f t="shared" si="6"/>
        <v>441.79305553124982</v>
      </c>
      <c r="N32" s="8">
        <f>M32*2.47</f>
        <v>1091.2288471621871</v>
      </c>
      <c r="O32" s="9">
        <v>39</v>
      </c>
      <c r="P32" s="9"/>
      <c r="Q32" s="9"/>
      <c r="R32" s="9"/>
    </row>
    <row r="33" spans="1:19" x14ac:dyDescent="0.25">
      <c r="A33">
        <v>2016</v>
      </c>
      <c r="B33" s="2" t="s">
        <v>17</v>
      </c>
      <c r="C33" s="1" t="s">
        <v>3</v>
      </c>
      <c r="D33" s="1">
        <v>4</v>
      </c>
      <c r="E33" s="1">
        <v>13438.5</v>
      </c>
      <c r="F33" s="7">
        <f t="shared" si="0"/>
        <v>18383.720930232557</v>
      </c>
      <c r="G33">
        <v>259.64688038793099</v>
      </c>
      <c r="H33">
        <v>3.4</v>
      </c>
      <c r="I33">
        <f t="shared" si="4"/>
        <v>882.79939331896537</v>
      </c>
      <c r="J33">
        <v>0</v>
      </c>
      <c r="K33">
        <f t="shared" si="5"/>
        <v>882.79939331896537</v>
      </c>
      <c r="L33">
        <v>321.48</v>
      </c>
      <c r="M33">
        <f t="shared" si="6"/>
        <v>561.31939331896535</v>
      </c>
      <c r="N33" s="8">
        <f>M33*2.47</f>
        <v>1386.4589014978446</v>
      </c>
      <c r="O33" s="9">
        <v>143</v>
      </c>
      <c r="P33" s="9"/>
      <c r="Q33" s="9"/>
      <c r="R33" s="9"/>
    </row>
    <row r="34" spans="1:19" ht="15.75" x14ac:dyDescent="0.25">
      <c r="A34">
        <v>2016</v>
      </c>
      <c r="B34" s="2" t="s">
        <v>19</v>
      </c>
      <c r="C34" s="1" t="s">
        <v>3</v>
      </c>
      <c r="D34" s="1">
        <v>1</v>
      </c>
      <c r="E34" s="1">
        <v>12031.8</v>
      </c>
      <c r="F34" s="7">
        <f t="shared" si="0"/>
        <v>16459.370725034198</v>
      </c>
      <c r="G34">
        <v>222.74471339999999</v>
      </c>
      <c r="H34">
        <v>3.2</v>
      </c>
      <c r="I34">
        <f t="shared" si="4"/>
        <v>712.78308288000005</v>
      </c>
      <c r="J34">
        <v>0</v>
      </c>
      <c r="K34">
        <f t="shared" si="5"/>
        <v>712.78308288000005</v>
      </c>
      <c r="L34">
        <v>245.64</v>
      </c>
      <c r="M34">
        <f t="shared" si="6"/>
        <v>467.14308288000007</v>
      </c>
      <c r="N34" s="8">
        <f>M34*2.47</f>
        <v>1153.8434147136002</v>
      </c>
      <c r="O34" s="9">
        <v>25</v>
      </c>
      <c r="P34" s="10">
        <v>81.793999999999997</v>
      </c>
      <c r="Q34" s="10">
        <v>15.121741909355293</v>
      </c>
      <c r="R34" s="10">
        <v>13.750201887663628</v>
      </c>
      <c r="S34" s="10">
        <v>1.1137999999999999</v>
      </c>
    </row>
    <row r="35" spans="1:19" x14ac:dyDescent="0.25">
      <c r="A35">
        <v>2016</v>
      </c>
      <c r="B35" s="2" t="s">
        <v>19</v>
      </c>
      <c r="C35" s="1" t="s">
        <v>3</v>
      </c>
      <c r="D35" s="1">
        <v>2</v>
      </c>
      <c r="E35" s="1">
        <v>10654.1</v>
      </c>
      <c r="F35" s="7">
        <f t="shared" si="0"/>
        <v>14574.69220246238</v>
      </c>
      <c r="G35">
        <v>198.70894173238048</v>
      </c>
      <c r="H35">
        <v>3.2</v>
      </c>
      <c r="I35">
        <f t="shared" si="4"/>
        <v>635.86861354361758</v>
      </c>
      <c r="J35">
        <v>0</v>
      </c>
      <c r="K35">
        <f t="shared" si="5"/>
        <v>635.86861354361758</v>
      </c>
      <c r="L35">
        <v>245.64</v>
      </c>
      <c r="M35">
        <f t="shared" si="6"/>
        <v>390.2286135436176</v>
      </c>
      <c r="N35" s="8">
        <f>M35*2.47</f>
        <v>963.86467545273558</v>
      </c>
      <c r="O35" s="9">
        <v>13</v>
      </c>
      <c r="P35" s="9"/>
      <c r="Q35" s="9"/>
      <c r="R35" s="9"/>
    </row>
    <row r="36" spans="1:19" x14ac:dyDescent="0.25">
      <c r="A36">
        <v>2016</v>
      </c>
      <c r="B36" s="2" t="s">
        <v>19</v>
      </c>
      <c r="C36" s="1" t="s">
        <v>3</v>
      </c>
      <c r="D36" s="1">
        <v>3</v>
      </c>
      <c r="E36" s="1">
        <v>11001.7</v>
      </c>
      <c r="F36" s="7">
        <f t="shared" si="0"/>
        <v>15050.205198358415</v>
      </c>
      <c r="G36">
        <v>198.95737364130432</v>
      </c>
      <c r="H36">
        <v>3.2</v>
      </c>
      <c r="I36">
        <f t="shared" si="4"/>
        <v>636.66359565217385</v>
      </c>
      <c r="J36">
        <v>0</v>
      </c>
      <c r="K36">
        <f t="shared" si="5"/>
        <v>636.66359565217385</v>
      </c>
      <c r="L36">
        <v>245.64</v>
      </c>
      <c r="M36">
        <f t="shared" si="6"/>
        <v>391.02359565217387</v>
      </c>
      <c r="N36" s="8">
        <f>M36*2.47</f>
        <v>965.82828126086952</v>
      </c>
      <c r="O36" s="9">
        <v>54</v>
      </c>
      <c r="P36" s="9"/>
      <c r="Q36" s="9"/>
      <c r="R36" s="9"/>
    </row>
    <row r="37" spans="1:19" x14ac:dyDescent="0.25">
      <c r="A37">
        <v>2016</v>
      </c>
      <c r="B37" s="2" t="s">
        <v>19</v>
      </c>
      <c r="C37" s="1" t="s">
        <v>3</v>
      </c>
      <c r="D37" s="1">
        <v>4</v>
      </c>
      <c r="E37" s="1">
        <v>11599.5</v>
      </c>
      <c r="F37" s="7">
        <f t="shared" si="0"/>
        <v>15867.989056087552</v>
      </c>
      <c r="G37">
        <v>211.23672790948271</v>
      </c>
      <c r="H37">
        <v>3.2</v>
      </c>
      <c r="I37">
        <f t="shared" si="4"/>
        <v>675.95752931034474</v>
      </c>
      <c r="J37">
        <v>0</v>
      </c>
      <c r="K37">
        <f t="shared" si="5"/>
        <v>675.95752931034474</v>
      </c>
      <c r="L37">
        <v>245.64</v>
      </c>
      <c r="M37">
        <f t="shared" si="6"/>
        <v>430.31752931034475</v>
      </c>
      <c r="N37" s="8">
        <f>M37*2.47</f>
        <v>1062.8842973965516</v>
      </c>
      <c r="O37" s="9">
        <v>3</v>
      </c>
      <c r="P37" s="9"/>
      <c r="Q37" s="9"/>
      <c r="R37" s="9"/>
    </row>
    <row r="38" spans="1:19" x14ac:dyDescent="0.25">
      <c r="A38">
        <v>2016</v>
      </c>
      <c r="B38" s="2" t="s">
        <v>21</v>
      </c>
      <c r="C38" s="1" t="s">
        <v>3</v>
      </c>
      <c r="D38" s="1">
        <v>1</v>
      </c>
      <c r="E38" s="1">
        <v>8390.1</v>
      </c>
      <c r="F38" s="7">
        <f t="shared" si="0"/>
        <v>11477.564979480165</v>
      </c>
      <c r="G38">
        <v>159.39442062499992</v>
      </c>
      <c r="H38">
        <v>2.8</v>
      </c>
      <c r="I38">
        <f t="shared" si="4"/>
        <v>446.30437774999979</v>
      </c>
      <c r="J38">
        <v>0</v>
      </c>
      <c r="K38">
        <f t="shared" si="5"/>
        <v>446.30437774999979</v>
      </c>
      <c r="L38">
        <v>150.30000000000001</v>
      </c>
      <c r="M38">
        <f t="shared" si="6"/>
        <v>296.00437774999978</v>
      </c>
      <c r="N38" s="8">
        <f>M38*2.47</f>
        <v>731.13081304249954</v>
      </c>
      <c r="O38" s="9">
        <v>60</v>
      </c>
      <c r="P38" s="9">
        <v>62.61</v>
      </c>
      <c r="Q38" s="9">
        <v>10.521699999999999</v>
      </c>
      <c r="R38" s="9">
        <v>5.8441000000000001</v>
      </c>
      <c r="S38">
        <v>1.4015</v>
      </c>
    </row>
    <row r="39" spans="1:19" x14ac:dyDescent="0.25">
      <c r="A39">
        <v>2016</v>
      </c>
      <c r="B39" s="2" t="s">
        <v>21</v>
      </c>
      <c r="C39" s="1" t="s">
        <v>3</v>
      </c>
      <c r="D39" s="1">
        <v>2</v>
      </c>
      <c r="E39" s="1">
        <v>10621.7</v>
      </c>
      <c r="F39" s="7">
        <f t="shared" si="0"/>
        <v>14530.369357045145</v>
      </c>
      <c r="G39">
        <v>204.61713510230177</v>
      </c>
      <c r="H39">
        <v>2.8</v>
      </c>
      <c r="I39">
        <f t="shared" si="4"/>
        <v>572.92797828644495</v>
      </c>
      <c r="J39">
        <v>0</v>
      </c>
      <c r="K39">
        <f t="shared" si="5"/>
        <v>572.92797828644495</v>
      </c>
      <c r="L39">
        <v>150.30000000000001</v>
      </c>
      <c r="M39">
        <f t="shared" si="6"/>
        <v>422.62797828644494</v>
      </c>
      <c r="N39" s="8">
        <f>M39*2.47</f>
        <v>1043.8911063675191</v>
      </c>
      <c r="O39" s="9">
        <v>24</v>
      </c>
      <c r="P39" s="9"/>
      <c r="Q39" s="9"/>
      <c r="R39" s="9"/>
    </row>
    <row r="40" spans="1:19" x14ac:dyDescent="0.25">
      <c r="A40">
        <v>2016</v>
      </c>
      <c r="B40" s="2" t="s">
        <v>21</v>
      </c>
      <c r="C40" s="1" t="s">
        <v>3</v>
      </c>
      <c r="D40" s="1">
        <v>3</v>
      </c>
      <c r="E40" s="1">
        <v>9222.5</v>
      </c>
      <c r="F40" s="7">
        <f t="shared" si="0"/>
        <v>12616.279069767443</v>
      </c>
      <c r="G40">
        <v>171.40700820676136</v>
      </c>
      <c r="H40">
        <v>2.8</v>
      </c>
      <c r="I40">
        <f t="shared" si="4"/>
        <v>479.93962297893177</v>
      </c>
      <c r="J40">
        <v>0</v>
      </c>
      <c r="K40">
        <f t="shared" si="5"/>
        <v>479.93962297893177</v>
      </c>
      <c r="L40">
        <v>150.30000000000001</v>
      </c>
      <c r="M40">
        <f t="shared" si="6"/>
        <v>329.63962297893175</v>
      </c>
      <c r="N40" s="8">
        <f>M40*2.47</f>
        <v>814.20986875796154</v>
      </c>
      <c r="O40" s="9">
        <v>46</v>
      </c>
      <c r="P40" s="9"/>
      <c r="Q40" s="9"/>
      <c r="R40" s="9"/>
    </row>
    <row r="41" spans="1:19" x14ac:dyDescent="0.25">
      <c r="A41">
        <v>2016</v>
      </c>
      <c r="B41" s="2" t="s">
        <v>21</v>
      </c>
      <c r="C41" s="1" t="s">
        <v>3</v>
      </c>
      <c r="D41" s="1">
        <v>4</v>
      </c>
      <c r="E41" s="1">
        <v>8650.7000000000007</v>
      </c>
      <c r="F41" s="7">
        <f t="shared" si="0"/>
        <v>11834.062927496581</v>
      </c>
      <c r="G41">
        <v>163.37121229869149</v>
      </c>
      <c r="H41">
        <v>2.8</v>
      </c>
      <c r="I41">
        <f t="shared" si="4"/>
        <v>457.43939443633616</v>
      </c>
      <c r="J41">
        <v>0</v>
      </c>
      <c r="K41">
        <f t="shared" si="5"/>
        <v>457.43939443633616</v>
      </c>
      <c r="L41">
        <v>150.30000000000001</v>
      </c>
      <c r="M41">
        <f t="shared" si="6"/>
        <v>307.13939443633615</v>
      </c>
      <c r="N41" s="8">
        <f>M41*2.47</f>
        <v>758.63430425775039</v>
      </c>
      <c r="O41" s="9">
        <v>10</v>
      </c>
      <c r="P41" s="9"/>
      <c r="Q41" s="9"/>
      <c r="R41" s="9"/>
    </row>
    <row r="42" spans="1:19" ht="15.75" x14ac:dyDescent="0.25">
      <c r="A42">
        <v>2015</v>
      </c>
      <c r="B42" s="1" t="s">
        <v>0</v>
      </c>
      <c r="C42" s="1" t="s">
        <v>1</v>
      </c>
      <c r="D42" s="1">
        <v>1</v>
      </c>
      <c r="E42" s="1">
        <v>4997.7</v>
      </c>
      <c r="F42" s="7">
        <f t="shared" si="0"/>
        <v>6836.7989056087554</v>
      </c>
      <c r="G42">
        <v>107.63108006063968</v>
      </c>
      <c r="H42">
        <v>14</v>
      </c>
      <c r="I42">
        <f t="shared" si="4"/>
        <v>1506.8351208489555</v>
      </c>
      <c r="J42">
        <v>0</v>
      </c>
      <c r="K42">
        <f t="shared" si="5"/>
        <v>1506.8351208489555</v>
      </c>
      <c r="L42">
        <v>191.62</v>
      </c>
      <c r="M42">
        <f t="shared" si="6"/>
        <v>1315.2151208489554</v>
      </c>
      <c r="N42" s="8">
        <f>M42*2.47</f>
        <v>3248.5813484969199</v>
      </c>
      <c r="O42" s="9">
        <v>2</v>
      </c>
      <c r="P42" s="12">
        <v>62.3</v>
      </c>
      <c r="Q42" s="10">
        <v>25.692667308282932</v>
      </c>
      <c r="R42" s="10">
        <v>24.596862826937066</v>
      </c>
      <c r="S42">
        <v>0.88070000000000004</v>
      </c>
    </row>
    <row r="43" spans="1:19" x14ac:dyDescent="0.25">
      <c r="A43">
        <v>2015</v>
      </c>
      <c r="B43" s="1" t="s">
        <v>0</v>
      </c>
      <c r="C43" s="1" t="s">
        <v>1</v>
      </c>
      <c r="D43" s="1">
        <v>2</v>
      </c>
      <c r="E43" s="1">
        <v>5093.8</v>
      </c>
      <c r="F43" s="7">
        <f t="shared" si="0"/>
        <v>6968.2626538987688</v>
      </c>
      <c r="G43">
        <v>106.05884094267441</v>
      </c>
      <c r="H43">
        <v>14</v>
      </c>
      <c r="I43">
        <f t="shared" si="4"/>
        <v>1484.8237731974418</v>
      </c>
      <c r="J43">
        <v>0</v>
      </c>
      <c r="K43">
        <f t="shared" si="5"/>
        <v>1484.8237731974418</v>
      </c>
      <c r="L43">
        <v>191.62</v>
      </c>
      <c r="M43">
        <f t="shared" si="6"/>
        <v>1293.2037731974419</v>
      </c>
      <c r="N43" s="8">
        <f>M43*2.47</f>
        <v>3194.2133197976818</v>
      </c>
      <c r="O43" s="9">
        <v>0</v>
      </c>
      <c r="P43" s="9"/>
      <c r="Q43" s="9"/>
      <c r="R43" s="9"/>
    </row>
    <row r="44" spans="1:19" x14ac:dyDescent="0.25">
      <c r="A44">
        <v>2015</v>
      </c>
      <c r="B44" s="1" t="s">
        <v>0</v>
      </c>
      <c r="C44" s="1" t="s">
        <v>1</v>
      </c>
      <c r="D44" s="1">
        <v>3</v>
      </c>
      <c r="E44" s="1">
        <v>5315.2</v>
      </c>
      <c r="F44" s="7">
        <f t="shared" si="0"/>
        <v>7271.1354309165527</v>
      </c>
      <c r="G44">
        <v>111.44815149733812</v>
      </c>
      <c r="H44">
        <v>14</v>
      </c>
      <c r="I44">
        <f t="shared" si="4"/>
        <v>1560.2741209627336</v>
      </c>
      <c r="J44">
        <v>0</v>
      </c>
      <c r="K44">
        <f t="shared" si="5"/>
        <v>1560.2741209627336</v>
      </c>
      <c r="L44">
        <v>191.62</v>
      </c>
      <c r="M44">
        <f t="shared" si="6"/>
        <v>1368.6541209627335</v>
      </c>
      <c r="N44" s="8">
        <f>M44*2.47</f>
        <v>3380.5756787779519</v>
      </c>
      <c r="O44" s="9">
        <v>7</v>
      </c>
      <c r="P44" s="9"/>
      <c r="Q44" s="9"/>
      <c r="R44" s="9"/>
    </row>
    <row r="45" spans="1:19" x14ac:dyDescent="0.25">
      <c r="A45">
        <v>2015</v>
      </c>
      <c r="B45" s="1" t="s">
        <v>0</v>
      </c>
      <c r="C45" s="1" t="s">
        <v>1</v>
      </c>
      <c r="D45" s="1">
        <v>4</v>
      </c>
      <c r="E45" s="1">
        <v>4930.8999999999996</v>
      </c>
      <c r="F45" s="7">
        <f t="shared" si="0"/>
        <v>6745.417236662106</v>
      </c>
      <c r="G45">
        <v>101.89888218360112</v>
      </c>
      <c r="H45">
        <v>14</v>
      </c>
      <c r="I45">
        <f t="shared" si="4"/>
        <v>1426.5843505704156</v>
      </c>
      <c r="J45">
        <v>0</v>
      </c>
      <c r="K45">
        <f t="shared" si="5"/>
        <v>1426.5843505704156</v>
      </c>
      <c r="L45">
        <v>191.62</v>
      </c>
      <c r="M45">
        <f t="shared" si="6"/>
        <v>1234.9643505704157</v>
      </c>
      <c r="N45" s="8">
        <f>M45*2.47</f>
        <v>3050.3619459089273</v>
      </c>
      <c r="O45" s="9">
        <v>5</v>
      </c>
      <c r="P45" s="9"/>
      <c r="Q45" s="9"/>
      <c r="R45" s="9"/>
    </row>
    <row r="46" spans="1:19" ht="15.75" x14ac:dyDescent="0.25">
      <c r="A46">
        <v>2015</v>
      </c>
      <c r="B46" s="1" t="s">
        <v>4</v>
      </c>
      <c r="C46" s="1" t="s">
        <v>1</v>
      </c>
      <c r="D46" s="1">
        <v>1</v>
      </c>
      <c r="E46" s="1">
        <v>8560.5</v>
      </c>
      <c r="F46" s="7">
        <f t="shared" si="0"/>
        <v>11710.670314637482</v>
      </c>
      <c r="G46">
        <v>189.85724063550421</v>
      </c>
      <c r="H46">
        <v>3.67</v>
      </c>
      <c r="I46">
        <f t="shared" si="4"/>
        <v>696.77607313230044</v>
      </c>
      <c r="J46">
        <v>0</v>
      </c>
      <c r="K46">
        <f t="shared" si="5"/>
        <v>696.77607313230044</v>
      </c>
      <c r="L46">
        <v>222.31</v>
      </c>
      <c r="M46">
        <f t="shared" si="6"/>
        <v>474.46607313230044</v>
      </c>
      <c r="N46" s="8">
        <f>M46*2.47</f>
        <v>1171.9312006367823</v>
      </c>
      <c r="O46" s="9">
        <v>126</v>
      </c>
      <c r="P46" s="10">
        <v>62.052999999999997</v>
      </c>
      <c r="Q46" s="10">
        <v>21.951874188066821</v>
      </c>
      <c r="R46" s="10">
        <v>20.511178232077885</v>
      </c>
      <c r="S46" s="10">
        <v>0.7984</v>
      </c>
    </row>
    <row r="47" spans="1:19" x14ac:dyDescent="0.25">
      <c r="A47">
        <v>2015</v>
      </c>
      <c r="B47" s="1" t="s">
        <v>4</v>
      </c>
      <c r="C47" s="1" t="s">
        <v>1</v>
      </c>
      <c r="D47" s="1">
        <v>2</v>
      </c>
      <c r="E47" s="1">
        <v>9373.7999999999993</v>
      </c>
      <c r="F47" s="7">
        <f t="shared" si="0"/>
        <v>12823.255813953487</v>
      </c>
      <c r="G47">
        <v>200.57839860263175</v>
      </c>
      <c r="H47">
        <v>3.67</v>
      </c>
      <c r="I47">
        <f t="shared" si="4"/>
        <v>736.12272287165854</v>
      </c>
      <c r="J47">
        <v>0</v>
      </c>
      <c r="K47">
        <f t="shared" si="5"/>
        <v>736.12272287165854</v>
      </c>
      <c r="L47">
        <v>222.31</v>
      </c>
      <c r="M47">
        <f t="shared" si="6"/>
        <v>513.81272287165848</v>
      </c>
      <c r="N47" s="8">
        <f>M47*2.47</f>
        <v>1269.1174254929965</v>
      </c>
      <c r="O47" s="9">
        <v>81</v>
      </c>
      <c r="P47" s="9"/>
      <c r="Q47" s="9"/>
      <c r="R47" s="9"/>
    </row>
    <row r="48" spans="1:19" x14ac:dyDescent="0.25">
      <c r="A48">
        <v>2015</v>
      </c>
      <c r="B48" s="1" t="s">
        <v>4</v>
      </c>
      <c r="C48" s="1" t="s">
        <v>1</v>
      </c>
      <c r="D48" s="1">
        <v>3</v>
      </c>
      <c r="E48" s="1">
        <v>10502.7</v>
      </c>
      <c r="F48" s="7">
        <f t="shared" si="0"/>
        <v>14367.578659370727</v>
      </c>
      <c r="G48">
        <v>220.55830872509114</v>
      </c>
      <c r="H48">
        <v>3.67</v>
      </c>
      <c r="I48">
        <f t="shared" si="4"/>
        <v>809.44899302108445</v>
      </c>
      <c r="J48">
        <v>0</v>
      </c>
      <c r="K48">
        <f t="shared" si="5"/>
        <v>809.44899302108445</v>
      </c>
      <c r="L48">
        <v>222.31</v>
      </c>
      <c r="M48">
        <f t="shared" si="6"/>
        <v>587.13899302108439</v>
      </c>
      <c r="N48" s="8">
        <f>M48*2.47</f>
        <v>1450.2333127620786</v>
      </c>
      <c r="O48" s="9">
        <v>3</v>
      </c>
      <c r="P48" s="9"/>
      <c r="Q48" s="9"/>
      <c r="R48" s="9"/>
    </row>
    <row r="49" spans="1:19" x14ac:dyDescent="0.25">
      <c r="A49">
        <v>2015</v>
      </c>
      <c r="B49" s="1" t="s">
        <v>4</v>
      </c>
      <c r="C49" s="1" t="s">
        <v>1</v>
      </c>
      <c r="D49" s="1">
        <v>4</v>
      </c>
      <c r="E49" s="1">
        <v>11094.7</v>
      </c>
      <c r="F49" s="7">
        <f t="shared" si="0"/>
        <v>15177.428180574558</v>
      </c>
      <c r="G49">
        <v>235.43657088804844</v>
      </c>
      <c r="H49">
        <v>3.67</v>
      </c>
      <c r="I49">
        <f t="shared" si="4"/>
        <v>864.05221515913775</v>
      </c>
      <c r="J49">
        <v>0</v>
      </c>
      <c r="K49">
        <f t="shared" si="5"/>
        <v>864.05221515913775</v>
      </c>
      <c r="L49">
        <v>222.31</v>
      </c>
      <c r="M49">
        <f t="shared" si="6"/>
        <v>641.74221515913769</v>
      </c>
      <c r="N49" s="8">
        <f>M49*2.47</f>
        <v>1585.1032714430703</v>
      </c>
      <c r="O49" s="9">
        <v>13</v>
      </c>
      <c r="P49" s="9"/>
      <c r="Q49" s="9"/>
      <c r="R49" s="9"/>
    </row>
    <row r="50" spans="1:19" ht="15.75" x14ac:dyDescent="0.25">
      <c r="A50">
        <v>2015</v>
      </c>
      <c r="B50" s="1" t="s">
        <v>8</v>
      </c>
      <c r="C50" s="1" t="s">
        <v>1</v>
      </c>
      <c r="D50" s="1">
        <v>1</v>
      </c>
      <c r="E50" s="1">
        <v>2219.9</v>
      </c>
      <c r="F50" s="7">
        <f t="shared" si="0"/>
        <v>3036.7989056087554</v>
      </c>
      <c r="G50">
        <v>57.800497543152488</v>
      </c>
      <c r="H50">
        <v>12</v>
      </c>
      <c r="I50">
        <f t="shared" si="4"/>
        <v>693.60597051782986</v>
      </c>
      <c r="J50">
        <v>55</v>
      </c>
      <c r="K50">
        <f t="shared" si="5"/>
        <v>748.60597051782986</v>
      </c>
      <c r="L50">
        <v>31.47</v>
      </c>
      <c r="M50">
        <f t="shared" si="6"/>
        <v>717.13597051782983</v>
      </c>
      <c r="N50" s="8">
        <f>M50*2.47</f>
        <v>1771.3258471790398</v>
      </c>
      <c r="O50" s="9">
        <v>13</v>
      </c>
      <c r="P50" s="10">
        <v>41.856000000000002</v>
      </c>
      <c r="Q50" s="10">
        <v>33.092087902478433</v>
      </c>
      <c r="R50" s="10">
        <v>30.020411893992229</v>
      </c>
      <c r="S50" s="10">
        <v>0.96020000000000005</v>
      </c>
    </row>
    <row r="51" spans="1:19" x14ac:dyDescent="0.25">
      <c r="A51">
        <v>2015</v>
      </c>
      <c r="B51" s="1" t="s">
        <v>8</v>
      </c>
      <c r="C51" s="1" t="s">
        <v>1</v>
      </c>
      <c r="D51" s="1">
        <v>2</v>
      </c>
      <c r="E51" s="1">
        <v>3932</v>
      </c>
      <c r="F51" s="7">
        <f t="shared" si="0"/>
        <v>5378.9329685362518</v>
      </c>
      <c r="G51">
        <v>100.9011687046255</v>
      </c>
      <c r="H51">
        <v>12</v>
      </c>
      <c r="I51">
        <f t="shared" si="4"/>
        <v>1210.8140244555061</v>
      </c>
      <c r="J51">
        <v>55</v>
      </c>
      <c r="K51">
        <f t="shared" si="5"/>
        <v>1265.8140244555061</v>
      </c>
      <c r="L51">
        <v>31.47</v>
      </c>
      <c r="M51">
        <f t="shared" si="6"/>
        <v>1234.3440244555061</v>
      </c>
      <c r="N51" s="8">
        <f>M51*2.47</f>
        <v>3048.8297404051004</v>
      </c>
      <c r="O51" s="9">
        <v>22</v>
      </c>
      <c r="P51" s="9"/>
      <c r="Q51" s="9"/>
      <c r="R51" s="9"/>
    </row>
    <row r="52" spans="1:19" x14ac:dyDescent="0.25">
      <c r="A52">
        <v>2015</v>
      </c>
      <c r="B52" s="1" t="s">
        <v>8</v>
      </c>
      <c r="C52" s="1" t="s">
        <v>1</v>
      </c>
      <c r="D52" s="1">
        <v>3</v>
      </c>
      <c r="E52" s="1">
        <v>2479.9</v>
      </c>
      <c r="F52" s="7">
        <f t="shared" si="0"/>
        <v>3392.4760601915186</v>
      </c>
      <c r="G52">
        <v>62.926842828910921</v>
      </c>
      <c r="H52">
        <v>12</v>
      </c>
      <c r="I52">
        <f t="shared" si="4"/>
        <v>755.12211394693099</v>
      </c>
      <c r="J52">
        <v>55</v>
      </c>
      <c r="K52">
        <f t="shared" si="5"/>
        <v>810.12211394693099</v>
      </c>
      <c r="L52">
        <v>31.47</v>
      </c>
      <c r="M52">
        <f t="shared" si="6"/>
        <v>778.65211394693097</v>
      </c>
      <c r="N52" s="8">
        <f>M52*2.47</f>
        <v>1923.2707214489196</v>
      </c>
      <c r="O52" s="9">
        <v>19</v>
      </c>
      <c r="P52" s="9"/>
      <c r="Q52" s="9"/>
      <c r="R52" s="9"/>
    </row>
    <row r="53" spans="1:19" x14ac:dyDescent="0.25">
      <c r="A53">
        <v>2015</v>
      </c>
      <c r="B53" s="1" t="s">
        <v>8</v>
      </c>
      <c r="C53" s="1" t="s">
        <v>1</v>
      </c>
      <c r="D53" s="1">
        <v>4</v>
      </c>
      <c r="E53" s="1">
        <v>1789.2</v>
      </c>
      <c r="F53" s="7">
        <f t="shared" si="0"/>
        <v>2447.6060191518468</v>
      </c>
      <c r="G53">
        <v>44.752986995452702</v>
      </c>
      <c r="H53">
        <v>12</v>
      </c>
      <c r="I53">
        <f t="shared" si="4"/>
        <v>537.03584394543236</v>
      </c>
      <c r="J53">
        <v>55</v>
      </c>
      <c r="K53">
        <f t="shared" si="5"/>
        <v>592.03584394543236</v>
      </c>
      <c r="L53">
        <v>31.47</v>
      </c>
      <c r="M53">
        <f t="shared" si="6"/>
        <v>560.56584394543233</v>
      </c>
      <c r="N53" s="8">
        <f>M53*2.47</f>
        <v>1384.5976345452179</v>
      </c>
      <c r="O53" s="9">
        <v>10</v>
      </c>
      <c r="P53" s="9"/>
      <c r="Q53" s="9"/>
      <c r="R53" s="9"/>
    </row>
    <row r="54" spans="1:19" ht="15.75" x14ac:dyDescent="0.25">
      <c r="A54">
        <v>2015</v>
      </c>
      <c r="B54" s="1" t="s">
        <v>9</v>
      </c>
      <c r="C54" s="1" t="s">
        <v>1</v>
      </c>
      <c r="D54" s="1">
        <v>1</v>
      </c>
      <c r="E54" s="1">
        <v>2901.7</v>
      </c>
      <c r="F54" s="7">
        <f t="shared" si="0"/>
        <v>3969.4938440492474</v>
      </c>
      <c r="G54">
        <v>67.081953165114612</v>
      </c>
      <c r="H54">
        <v>3.06</v>
      </c>
      <c r="I54">
        <f t="shared" si="4"/>
        <v>205.27077668525072</v>
      </c>
      <c r="J54">
        <v>12.5</v>
      </c>
      <c r="K54">
        <f t="shared" si="5"/>
        <v>217.77077668525072</v>
      </c>
      <c r="L54">
        <v>98.45</v>
      </c>
      <c r="M54">
        <f t="shared" si="6"/>
        <v>119.32077668525072</v>
      </c>
      <c r="N54" s="8">
        <f>M54*2.47</f>
        <v>294.72231841256928</v>
      </c>
      <c r="O54" s="9">
        <v>37</v>
      </c>
      <c r="P54" s="10">
        <v>58.207000000000001</v>
      </c>
      <c r="Q54" s="10">
        <v>20.302262090065181</v>
      </c>
      <c r="R54" s="10">
        <v>19.057676739515454</v>
      </c>
      <c r="S54" s="10">
        <v>0.98950000000000005</v>
      </c>
    </row>
    <row r="55" spans="1:19" x14ac:dyDescent="0.25">
      <c r="A55">
        <v>2015</v>
      </c>
      <c r="B55" s="1" t="s">
        <v>9</v>
      </c>
      <c r="C55" s="1" t="s">
        <v>1</v>
      </c>
      <c r="D55" s="1">
        <v>2</v>
      </c>
      <c r="E55" s="1">
        <v>3941.7</v>
      </c>
      <c r="F55" s="7">
        <f t="shared" si="0"/>
        <v>5392.2024623803009</v>
      </c>
      <c r="G55">
        <v>88.27244314616901</v>
      </c>
      <c r="H55">
        <v>3.06</v>
      </c>
      <c r="I55">
        <f t="shared" si="4"/>
        <v>270.11367602727717</v>
      </c>
      <c r="J55">
        <v>12.5</v>
      </c>
      <c r="K55">
        <f t="shared" si="5"/>
        <v>282.61367602727717</v>
      </c>
      <c r="L55">
        <v>98.45</v>
      </c>
      <c r="M55">
        <f t="shared" si="6"/>
        <v>184.16367602727718</v>
      </c>
      <c r="N55" s="8">
        <f>M55*2.47</f>
        <v>454.88427978737468</v>
      </c>
      <c r="O55" s="9">
        <v>19</v>
      </c>
      <c r="P55" s="9"/>
      <c r="Q55" s="9"/>
      <c r="R55" s="9"/>
    </row>
    <row r="56" spans="1:19" x14ac:dyDescent="0.25">
      <c r="A56">
        <v>2015</v>
      </c>
      <c r="B56" s="1" t="s">
        <v>9</v>
      </c>
      <c r="C56" s="1" t="s">
        <v>1</v>
      </c>
      <c r="D56" s="1">
        <v>3</v>
      </c>
      <c r="E56" s="1">
        <v>5478.9</v>
      </c>
      <c r="F56" s="7">
        <f t="shared" si="0"/>
        <v>7495.0752393980838</v>
      </c>
      <c r="G56">
        <v>122.06373631459468</v>
      </c>
      <c r="H56">
        <v>3.06</v>
      </c>
      <c r="I56">
        <f t="shared" si="4"/>
        <v>373.5150331226597</v>
      </c>
      <c r="J56">
        <v>12.5</v>
      </c>
      <c r="K56">
        <f t="shared" si="5"/>
        <v>386.0150331226597</v>
      </c>
      <c r="L56">
        <v>98.45</v>
      </c>
      <c r="M56">
        <f t="shared" si="6"/>
        <v>287.56503312265971</v>
      </c>
      <c r="N56" s="8">
        <f>M56*2.47</f>
        <v>710.28563181296954</v>
      </c>
      <c r="O56" s="9">
        <v>27</v>
      </c>
      <c r="P56" s="9"/>
      <c r="Q56" s="9"/>
      <c r="R56" s="9"/>
    </row>
    <row r="57" spans="1:19" x14ac:dyDescent="0.25">
      <c r="A57">
        <v>2015</v>
      </c>
      <c r="B57" s="1" t="s">
        <v>9</v>
      </c>
      <c r="C57" s="1" t="s">
        <v>1</v>
      </c>
      <c r="D57" s="1">
        <v>4</v>
      </c>
      <c r="E57" s="11">
        <v>4129</v>
      </c>
      <c r="F57" s="7">
        <f t="shared" si="0"/>
        <v>5648.4268125854987</v>
      </c>
      <c r="G57">
        <v>90.074149847831919</v>
      </c>
      <c r="H57">
        <v>3.06</v>
      </c>
      <c r="I57">
        <f t="shared" si="4"/>
        <v>275.62689853436569</v>
      </c>
      <c r="J57">
        <v>12.5</v>
      </c>
      <c r="K57">
        <f t="shared" si="5"/>
        <v>288.12689853436569</v>
      </c>
      <c r="L57">
        <v>98.45</v>
      </c>
      <c r="M57">
        <f t="shared" si="6"/>
        <v>189.67689853436571</v>
      </c>
      <c r="N57" s="8">
        <f>M57*2.47</f>
        <v>468.50193937988331</v>
      </c>
      <c r="O57" s="9">
        <v>22</v>
      </c>
      <c r="P57" s="9"/>
      <c r="Q57" s="9"/>
      <c r="R57" s="9"/>
    </row>
    <row r="58" spans="1:19" x14ac:dyDescent="0.25">
      <c r="A58">
        <v>2015</v>
      </c>
      <c r="B58" s="1" t="s">
        <v>10</v>
      </c>
      <c r="C58" s="1" t="s">
        <v>1</v>
      </c>
      <c r="D58" s="1">
        <v>1</v>
      </c>
      <c r="E58" s="1">
        <v>1991.9</v>
      </c>
      <c r="F58" s="7">
        <f t="shared" si="0"/>
        <v>2724.8974008207933</v>
      </c>
      <c r="G58">
        <v>46.657884277538841</v>
      </c>
      <c r="N58" s="8"/>
      <c r="O58" s="9">
        <v>24</v>
      </c>
      <c r="P58" s="9">
        <v>67.16</v>
      </c>
      <c r="Q58" s="9">
        <v>10.146100000000001</v>
      </c>
      <c r="R58" s="9">
        <v>5.9356</v>
      </c>
      <c r="S58" s="9">
        <v>1.5959000000000001</v>
      </c>
    </row>
    <row r="59" spans="1:19" x14ac:dyDescent="0.25">
      <c r="A59">
        <v>2015</v>
      </c>
      <c r="B59" s="1" t="s">
        <v>10</v>
      </c>
      <c r="C59" s="1" t="s">
        <v>1</v>
      </c>
      <c r="D59" s="1">
        <v>2</v>
      </c>
      <c r="E59" s="1">
        <v>1968.4</v>
      </c>
      <c r="F59" s="7">
        <f t="shared" si="0"/>
        <v>2692.7496580027364</v>
      </c>
      <c r="G59">
        <v>45.561960126356752</v>
      </c>
      <c r="N59" s="8"/>
      <c r="O59" s="9">
        <v>10</v>
      </c>
      <c r="P59" s="9"/>
      <c r="Q59" s="9"/>
      <c r="R59" s="9"/>
    </row>
    <row r="60" spans="1:19" x14ac:dyDescent="0.25">
      <c r="A60">
        <v>2015</v>
      </c>
      <c r="B60" s="1" t="s">
        <v>10</v>
      </c>
      <c r="C60" s="1" t="s">
        <v>1</v>
      </c>
      <c r="D60" s="1">
        <v>3</v>
      </c>
      <c r="E60" s="1">
        <v>1798.9</v>
      </c>
      <c r="F60" s="7">
        <f t="shared" si="0"/>
        <v>2460.8755129958963</v>
      </c>
      <c r="G60">
        <v>41.039344932183269</v>
      </c>
      <c r="N60" s="8"/>
      <c r="O60" s="9">
        <v>25</v>
      </c>
      <c r="P60" s="9"/>
      <c r="Q60" s="9"/>
      <c r="R60" s="9"/>
    </row>
    <row r="61" spans="1:19" x14ac:dyDescent="0.25">
      <c r="A61">
        <v>2015</v>
      </c>
      <c r="B61" s="1" t="s">
        <v>10</v>
      </c>
      <c r="C61" s="1" t="s">
        <v>1</v>
      </c>
      <c r="D61" s="1">
        <v>4</v>
      </c>
      <c r="E61" s="11">
        <v>2626</v>
      </c>
      <c r="F61" s="7">
        <f t="shared" si="0"/>
        <v>3592.3392612859097</v>
      </c>
      <c r="G61">
        <v>59.360189774070093</v>
      </c>
      <c r="N61" s="8"/>
      <c r="O61" s="9">
        <v>17</v>
      </c>
      <c r="P61" s="9"/>
      <c r="Q61" s="9"/>
      <c r="R61" s="9"/>
    </row>
    <row r="62" spans="1:19" x14ac:dyDescent="0.25">
      <c r="A62">
        <v>2015</v>
      </c>
      <c r="B62" s="1" t="s">
        <v>12</v>
      </c>
      <c r="C62" s="1" t="s">
        <v>1</v>
      </c>
      <c r="D62" s="1">
        <v>1</v>
      </c>
      <c r="E62" s="1">
        <v>6167.1</v>
      </c>
      <c r="F62" s="7">
        <f t="shared" si="0"/>
        <v>8436.5253077975376</v>
      </c>
      <c r="G62">
        <v>136.15963129996868</v>
      </c>
      <c r="H62">
        <v>9.3000000000000007</v>
      </c>
      <c r="I62">
        <f t="shared" ref="I62:I81" si="7">G62*H62</f>
        <v>1266.2845710897088</v>
      </c>
      <c r="J62">
        <v>0</v>
      </c>
      <c r="K62">
        <f t="shared" ref="K62:K81" si="8">I62+J62</f>
        <v>1266.2845710897088</v>
      </c>
      <c r="L62">
        <v>118.86</v>
      </c>
      <c r="M62">
        <f t="shared" ref="M62:M81" si="9">K62-L62</f>
        <v>1147.4245710897089</v>
      </c>
      <c r="N62" s="8">
        <f>M62*2.47</f>
        <v>2834.1386905915815</v>
      </c>
      <c r="O62" s="9">
        <v>9</v>
      </c>
      <c r="P62" s="9"/>
      <c r="Q62" s="9"/>
      <c r="R62" s="9"/>
      <c r="S62">
        <v>0.98140000000000005</v>
      </c>
    </row>
    <row r="63" spans="1:19" x14ac:dyDescent="0.25">
      <c r="A63">
        <v>2015</v>
      </c>
      <c r="B63" s="1" t="s">
        <v>12</v>
      </c>
      <c r="C63" s="1" t="s">
        <v>1</v>
      </c>
      <c r="D63" s="1">
        <v>2</v>
      </c>
      <c r="E63" s="1">
        <v>7862.1</v>
      </c>
      <c r="F63" s="7">
        <f t="shared" si="0"/>
        <v>10755.266757865938</v>
      </c>
      <c r="G63">
        <v>168.40093307076151</v>
      </c>
      <c r="H63">
        <v>9.3000000000000007</v>
      </c>
      <c r="I63">
        <f t="shared" si="7"/>
        <v>1566.1286775580822</v>
      </c>
      <c r="J63">
        <v>0</v>
      </c>
      <c r="K63">
        <f t="shared" si="8"/>
        <v>1566.1286775580822</v>
      </c>
      <c r="L63">
        <v>118.86</v>
      </c>
      <c r="M63">
        <f t="shared" si="9"/>
        <v>1447.2686775580823</v>
      </c>
      <c r="N63" s="8">
        <f>M63*2.47</f>
        <v>3574.7536335684636</v>
      </c>
      <c r="O63" s="9">
        <v>4</v>
      </c>
      <c r="P63" s="9"/>
      <c r="Q63" s="9"/>
      <c r="R63" s="9"/>
    </row>
    <row r="64" spans="1:19" x14ac:dyDescent="0.25">
      <c r="A64">
        <v>2015</v>
      </c>
      <c r="B64" s="1" t="s">
        <v>12</v>
      </c>
      <c r="C64" s="1" t="s">
        <v>1</v>
      </c>
      <c r="D64" s="1">
        <v>3</v>
      </c>
      <c r="E64" s="1">
        <v>8149.3</v>
      </c>
      <c r="F64" s="7">
        <f t="shared" si="0"/>
        <v>11148.153214774282</v>
      </c>
      <c r="G64">
        <v>176.70657946422367</v>
      </c>
      <c r="H64">
        <v>9.3000000000000007</v>
      </c>
      <c r="I64">
        <f t="shared" si="7"/>
        <v>1643.3711890172801</v>
      </c>
      <c r="J64">
        <v>0</v>
      </c>
      <c r="K64">
        <f t="shared" si="8"/>
        <v>1643.3711890172801</v>
      </c>
      <c r="L64">
        <v>118.86</v>
      </c>
      <c r="M64">
        <f t="shared" si="9"/>
        <v>1524.5111890172802</v>
      </c>
      <c r="N64" s="8">
        <f>M64*2.47</f>
        <v>3765.5426368726826</v>
      </c>
      <c r="O64" s="9">
        <v>3</v>
      </c>
      <c r="P64" s="9"/>
      <c r="Q64" s="9"/>
      <c r="R64" s="9"/>
    </row>
    <row r="65" spans="1:19" x14ac:dyDescent="0.25">
      <c r="A65">
        <v>2015</v>
      </c>
      <c r="B65" s="1" t="s">
        <v>12</v>
      </c>
      <c r="C65" s="1" t="s">
        <v>1</v>
      </c>
      <c r="D65" s="1">
        <v>4</v>
      </c>
      <c r="E65" s="1">
        <v>6716.7</v>
      </c>
      <c r="F65" s="7">
        <f t="shared" si="0"/>
        <v>9188.3720930232557</v>
      </c>
      <c r="G65">
        <v>147.85909473802042</v>
      </c>
      <c r="H65">
        <v>9.3000000000000007</v>
      </c>
      <c r="I65">
        <f t="shared" si="7"/>
        <v>1375.08958106359</v>
      </c>
      <c r="J65">
        <v>0</v>
      </c>
      <c r="K65">
        <f t="shared" si="8"/>
        <v>1375.08958106359</v>
      </c>
      <c r="L65">
        <v>118.86</v>
      </c>
      <c r="M65">
        <f t="shared" si="9"/>
        <v>1256.2295810635901</v>
      </c>
      <c r="N65" s="8">
        <f>M65*2.47</f>
        <v>3102.887065227068</v>
      </c>
      <c r="O65" s="9">
        <v>1</v>
      </c>
      <c r="P65" s="9"/>
      <c r="Q65" s="9"/>
      <c r="R65" s="9"/>
    </row>
    <row r="66" spans="1:19" ht="15.75" x14ac:dyDescent="0.25">
      <c r="A66">
        <v>2015</v>
      </c>
      <c r="B66" s="1" t="s">
        <v>14</v>
      </c>
      <c r="C66" s="1" t="s">
        <v>1</v>
      </c>
      <c r="D66" s="1">
        <v>1</v>
      </c>
      <c r="E66" s="1">
        <v>9556.9</v>
      </c>
      <c r="F66" s="7">
        <f t="shared" ref="F66:F81" si="10">(E66/1000)/0.000731</f>
        <v>13073.734610123118</v>
      </c>
      <c r="G66">
        <v>213.24744819039785</v>
      </c>
      <c r="H66">
        <v>3.4</v>
      </c>
      <c r="I66">
        <f t="shared" si="7"/>
        <v>725.04132384735271</v>
      </c>
      <c r="J66">
        <v>0</v>
      </c>
      <c r="K66">
        <f t="shared" si="8"/>
        <v>725.04132384735271</v>
      </c>
      <c r="L66">
        <v>275.02</v>
      </c>
      <c r="M66">
        <f t="shared" si="9"/>
        <v>450.02132384735273</v>
      </c>
      <c r="N66" s="8">
        <f>M66*2.47</f>
        <v>1111.5526699029613</v>
      </c>
      <c r="O66" s="9">
        <v>9</v>
      </c>
      <c r="P66" s="10">
        <v>75.968000000000004</v>
      </c>
      <c r="Q66" s="10">
        <v>16.330233599312809</v>
      </c>
      <c r="R66" s="10">
        <v>15.21947924296822</v>
      </c>
      <c r="S66" s="10">
        <v>1.1858</v>
      </c>
    </row>
    <row r="67" spans="1:19" x14ac:dyDescent="0.25">
      <c r="A67">
        <v>2015</v>
      </c>
      <c r="B67" s="1" t="s">
        <v>14</v>
      </c>
      <c r="C67" s="1" t="s">
        <v>1</v>
      </c>
      <c r="D67" s="1">
        <v>2</v>
      </c>
      <c r="E67" s="1">
        <v>6158.1</v>
      </c>
      <c r="F67" s="7">
        <f t="shared" si="10"/>
        <v>8424.2134062927507</v>
      </c>
      <c r="G67">
        <v>141.81920007612621</v>
      </c>
      <c r="H67">
        <v>3.4</v>
      </c>
      <c r="I67">
        <f t="shared" si="7"/>
        <v>482.1852802588291</v>
      </c>
      <c r="J67">
        <v>0</v>
      </c>
      <c r="K67">
        <f t="shared" si="8"/>
        <v>482.1852802588291</v>
      </c>
      <c r="L67">
        <v>275.02</v>
      </c>
      <c r="M67">
        <f t="shared" si="9"/>
        <v>207.16528025882911</v>
      </c>
      <c r="N67" s="8">
        <f>M67*2.47</f>
        <v>511.69824223930794</v>
      </c>
      <c r="O67" s="9"/>
      <c r="P67" s="9"/>
      <c r="Q67" s="9"/>
      <c r="R67" s="9"/>
    </row>
    <row r="68" spans="1:19" x14ac:dyDescent="0.25">
      <c r="A68">
        <v>2015</v>
      </c>
      <c r="B68" s="1" t="s">
        <v>14</v>
      </c>
      <c r="C68" s="1" t="s">
        <v>1</v>
      </c>
      <c r="D68" s="1">
        <v>3</v>
      </c>
      <c r="E68" s="1">
        <v>9729.5</v>
      </c>
      <c r="F68" s="7">
        <f t="shared" si="10"/>
        <v>13309.849521203831</v>
      </c>
      <c r="G68">
        <v>209.12854300484904</v>
      </c>
      <c r="H68">
        <v>3.4</v>
      </c>
      <c r="I68">
        <f t="shared" si="7"/>
        <v>711.03704621648671</v>
      </c>
      <c r="J68">
        <v>0</v>
      </c>
      <c r="K68">
        <f t="shared" si="8"/>
        <v>711.03704621648671</v>
      </c>
      <c r="L68">
        <v>275.02</v>
      </c>
      <c r="M68">
        <f t="shared" si="9"/>
        <v>436.01704621648673</v>
      </c>
      <c r="N68" s="8">
        <f>M68*2.47</f>
        <v>1076.9621041547223</v>
      </c>
      <c r="O68" s="9">
        <v>19</v>
      </c>
      <c r="P68" s="9"/>
      <c r="Q68" s="9"/>
      <c r="R68" s="9"/>
    </row>
    <row r="69" spans="1:19" x14ac:dyDescent="0.25">
      <c r="A69">
        <v>2015</v>
      </c>
      <c r="B69" s="1" t="s">
        <v>14</v>
      </c>
      <c r="C69" s="1" t="s">
        <v>1</v>
      </c>
      <c r="D69" s="1">
        <v>4</v>
      </c>
      <c r="E69" s="1">
        <v>9232.9</v>
      </c>
      <c r="F69" s="7">
        <f t="shared" si="10"/>
        <v>12630.506155950752</v>
      </c>
      <c r="G69">
        <v>205.156432701787</v>
      </c>
      <c r="H69">
        <v>3.4</v>
      </c>
      <c r="I69">
        <f t="shared" si="7"/>
        <v>697.53187118607582</v>
      </c>
      <c r="J69">
        <v>0</v>
      </c>
      <c r="K69">
        <f t="shared" si="8"/>
        <v>697.53187118607582</v>
      </c>
      <c r="L69">
        <v>275.02</v>
      </c>
      <c r="M69">
        <f t="shared" si="9"/>
        <v>422.51187118607584</v>
      </c>
      <c r="N69" s="8">
        <f>M69*2.47</f>
        <v>1043.6043218296074</v>
      </c>
      <c r="O69" s="9">
        <v>5</v>
      </c>
      <c r="P69" s="9"/>
      <c r="Q69" s="9"/>
      <c r="R69" s="9"/>
    </row>
    <row r="70" spans="1:19" ht="15.75" x14ac:dyDescent="0.25">
      <c r="A70">
        <v>2016</v>
      </c>
      <c r="B70" s="2" t="s">
        <v>16</v>
      </c>
      <c r="C70" s="2" t="s">
        <v>1</v>
      </c>
      <c r="D70" s="2">
        <v>1</v>
      </c>
      <c r="E70" s="2">
        <v>3212.8</v>
      </c>
      <c r="F70" s="7">
        <f t="shared" si="10"/>
        <v>4395.0752393980847</v>
      </c>
      <c r="G70">
        <v>71.317225899280572</v>
      </c>
      <c r="H70">
        <v>8</v>
      </c>
      <c r="I70">
        <f t="shared" si="7"/>
        <v>570.53780719424458</v>
      </c>
      <c r="J70">
        <v>57</v>
      </c>
      <c r="K70">
        <f t="shared" si="8"/>
        <v>627.53780719424458</v>
      </c>
      <c r="L70">
        <v>141.28</v>
      </c>
      <c r="M70">
        <f t="shared" si="9"/>
        <v>486.25780719424461</v>
      </c>
      <c r="N70" s="8">
        <f>M70*2.47</f>
        <v>1201.0567837697843</v>
      </c>
      <c r="O70" s="9">
        <v>20</v>
      </c>
      <c r="P70" s="10">
        <v>75.277000000000001</v>
      </c>
      <c r="Q70" s="10">
        <v>13.526017351969386</v>
      </c>
      <c r="R70" s="10">
        <v>12.259841380506785</v>
      </c>
      <c r="S70" s="10">
        <v>1.1068</v>
      </c>
    </row>
    <row r="71" spans="1:19" x14ac:dyDescent="0.25">
      <c r="A71">
        <v>2016</v>
      </c>
      <c r="B71" s="2" t="s">
        <v>16</v>
      </c>
      <c r="C71" s="2" t="s">
        <v>1</v>
      </c>
      <c r="D71" s="2">
        <v>2</v>
      </c>
      <c r="E71" s="2">
        <v>3939.1</v>
      </c>
      <c r="F71" s="7">
        <f t="shared" si="10"/>
        <v>5388.6456908344735</v>
      </c>
      <c r="G71">
        <v>83.013698215293431</v>
      </c>
      <c r="H71">
        <v>8</v>
      </c>
      <c r="I71">
        <f t="shared" si="7"/>
        <v>664.10958572234745</v>
      </c>
      <c r="J71">
        <v>57</v>
      </c>
      <c r="K71">
        <f t="shared" si="8"/>
        <v>721.10958572234745</v>
      </c>
      <c r="L71">
        <v>141.28</v>
      </c>
      <c r="M71">
        <f t="shared" si="9"/>
        <v>579.82958572234747</v>
      </c>
      <c r="N71" s="8">
        <f>M71*2.47</f>
        <v>1432.1790767341984</v>
      </c>
      <c r="O71" s="9">
        <v>4</v>
      </c>
      <c r="P71" s="9"/>
      <c r="Q71" s="9"/>
      <c r="R71" s="9"/>
    </row>
    <row r="72" spans="1:19" x14ac:dyDescent="0.25">
      <c r="A72">
        <v>2016</v>
      </c>
      <c r="B72" s="2" t="s">
        <v>16</v>
      </c>
      <c r="C72" s="2" t="s">
        <v>1</v>
      </c>
      <c r="D72" s="2">
        <v>3</v>
      </c>
      <c r="E72" s="2">
        <v>6854.7</v>
      </c>
      <c r="F72" s="7">
        <f t="shared" si="10"/>
        <v>9377.1545827633381</v>
      </c>
      <c r="G72">
        <v>139.7953664877717</v>
      </c>
      <c r="H72">
        <v>8</v>
      </c>
      <c r="I72">
        <f t="shared" si="7"/>
        <v>1118.3629319021736</v>
      </c>
      <c r="J72">
        <v>57</v>
      </c>
      <c r="K72">
        <f t="shared" si="8"/>
        <v>1175.3629319021736</v>
      </c>
      <c r="L72">
        <v>141.28</v>
      </c>
      <c r="M72">
        <f t="shared" si="9"/>
        <v>1034.0829319021736</v>
      </c>
      <c r="N72" s="8">
        <f>M72*2.47</f>
        <v>2554.1848417983692</v>
      </c>
      <c r="O72" s="9">
        <v>3</v>
      </c>
      <c r="P72" s="9"/>
      <c r="Q72" s="9"/>
      <c r="R72" s="9"/>
    </row>
    <row r="73" spans="1:19" x14ac:dyDescent="0.25">
      <c r="A73">
        <v>2016</v>
      </c>
      <c r="B73" s="2" t="s">
        <v>16</v>
      </c>
      <c r="C73" s="2" t="s">
        <v>1</v>
      </c>
      <c r="D73" s="2">
        <v>4</v>
      </c>
      <c r="E73" s="2">
        <v>3604.6</v>
      </c>
      <c r="F73" s="7">
        <f t="shared" si="10"/>
        <v>4931.0533515731877</v>
      </c>
      <c r="G73">
        <v>77.368027593361006</v>
      </c>
      <c r="H73">
        <v>8</v>
      </c>
      <c r="I73">
        <f t="shared" si="7"/>
        <v>618.94422074688805</v>
      </c>
      <c r="J73">
        <v>57</v>
      </c>
      <c r="K73">
        <f t="shared" si="8"/>
        <v>675.94422074688805</v>
      </c>
      <c r="L73">
        <v>141.28</v>
      </c>
      <c r="M73">
        <f t="shared" si="9"/>
        <v>534.66422074688808</v>
      </c>
      <c r="N73" s="8">
        <f>M73*2.47</f>
        <v>1320.6206252448137</v>
      </c>
      <c r="O73" s="9">
        <v>1</v>
      </c>
      <c r="P73" s="9"/>
      <c r="Q73" s="9"/>
      <c r="R73" s="9"/>
    </row>
    <row r="74" spans="1:19" ht="15.75" x14ac:dyDescent="0.25">
      <c r="A74">
        <v>2016</v>
      </c>
      <c r="B74" s="2" t="s">
        <v>18</v>
      </c>
      <c r="C74" s="1" t="s">
        <v>1</v>
      </c>
      <c r="D74" s="1">
        <v>1</v>
      </c>
      <c r="E74" s="1">
        <v>12573.8</v>
      </c>
      <c r="F74" s="7">
        <f t="shared" si="10"/>
        <v>17200.82079343365</v>
      </c>
      <c r="G74">
        <v>248.16764770491798</v>
      </c>
      <c r="H74">
        <v>3.2</v>
      </c>
      <c r="I74">
        <f t="shared" si="7"/>
        <v>794.13647265573763</v>
      </c>
      <c r="J74">
        <v>27</v>
      </c>
      <c r="K74">
        <f t="shared" si="8"/>
        <v>821.13647265573763</v>
      </c>
      <c r="L74">
        <v>272.62</v>
      </c>
      <c r="M74">
        <f t="shared" si="9"/>
        <v>548.51647265573763</v>
      </c>
      <c r="N74" s="8">
        <f>M74*2.47</f>
        <v>1354.835687459672</v>
      </c>
      <c r="O74" s="9">
        <v>36</v>
      </c>
      <c r="P74" s="10">
        <v>81.736999999999995</v>
      </c>
      <c r="Q74" s="10">
        <v>17.713052731432242</v>
      </c>
      <c r="R74" s="10">
        <v>16.272732016143454</v>
      </c>
      <c r="S74" s="10">
        <v>1.2173</v>
      </c>
    </row>
    <row r="75" spans="1:19" x14ac:dyDescent="0.25">
      <c r="A75">
        <v>2016</v>
      </c>
      <c r="B75" s="2" t="s">
        <v>18</v>
      </c>
      <c r="C75" s="1" t="s">
        <v>1</v>
      </c>
      <c r="D75" s="1">
        <v>2</v>
      </c>
      <c r="E75" s="1">
        <v>10637.9</v>
      </c>
      <c r="F75" s="7">
        <f t="shared" si="10"/>
        <v>14552.530779753763</v>
      </c>
      <c r="G75">
        <v>190.10745599999996</v>
      </c>
      <c r="H75">
        <v>3.2</v>
      </c>
      <c r="I75">
        <f t="shared" si="7"/>
        <v>608.34385919999988</v>
      </c>
      <c r="J75">
        <v>27</v>
      </c>
      <c r="K75">
        <f t="shared" si="8"/>
        <v>635.34385919999988</v>
      </c>
      <c r="L75">
        <v>272.62</v>
      </c>
      <c r="M75">
        <f t="shared" si="9"/>
        <v>362.72385919999988</v>
      </c>
      <c r="N75" s="8">
        <f>M75*2.47</f>
        <v>895.92793222399973</v>
      </c>
      <c r="O75" s="9">
        <v>5</v>
      </c>
      <c r="P75" s="9"/>
      <c r="Q75" s="9"/>
      <c r="R75" s="9"/>
    </row>
    <row r="76" spans="1:19" x14ac:dyDescent="0.25">
      <c r="A76">
        <v>2016</v>
      </c>
      <c r="B76" s="2" t="s">
        <v>18</v>
      </c>
      <c r="C76" s="1" t="s">
        <v>1</v>
      </c>
      <c r="D76" s="1">
        <v>3</v>
      </c>
      <c r="E76" s="1">
        <v>11624.2</v>
      </c>
      <c r="F76" s="7">
        <f t="shared" si="10"/>
        <v>15901.778385772914</v>
      </c>
      <c r="G76">
        <v>234.62036612903228</v>
      </c>
      <c r="H76">
        <v>3.2</v>
      </c>
      <c r="I76">
        <f t="shared" si="7"/>
        <v>750.78517161290335</v>
      </c>
      <c r="J76">
        <v>27</v>
      </c>
      <c r="K76">
        <f t="shared" si="8"/>
        <v>777.78517161290335</v>
      </c>
      <c r="L76">
        <v>272.62</v>
      </c>
      <c r="M76">
        <f t="shared" si="9"/>
        <v>505.16517161290335</v>
      </c>
      <c r="N76" s="8">
        <f>M76*2.47</f>
        <v>1247.7579738838713</v>
      </c>
      <c r="O76" s="9">
        <v>6</v>
      </c>
      <c r="P76" s="9"/>
      <c r="Q76" s="9"/>
      <c r="R76" s="9"/>
    </row>
    <row r="77" spans="1:19" x14ac:dyDescent="0.25">
      <c r="A77">
        <v>2016</v>
      </c>
      <c r="B77" s="2" t="s">
        <v>18</v>
      </c>
      <c r="C77" s="1" t="s">
        <v>1</v>
      </c>
      <c r="D77" s="1">
        <v>4</v>
      </c>
      <c r="E77" s="1">
        <v>11432.3</v>
      </c>
      <c r="F77" s="7">
        <f t="shared" si="10"/>
        <v>15639.261285909712</v>
      </c>
      <c r="G77">
        <v>213.99450753239742</v>
      </c>
      <c r="H77">
        <v>3.2</v>
      </c>
      <c r="I77">
        <f t="shared" si="7"/>
        <v>684.78242410367181</v>
      </c>
      <c r="J77">
        <v>27</v>
      </c>
      <c r="K77">
        <f t="shared" si="8"/>
        <v>711.78242410367181</v>
      </c>
      <c r="L77">
        <v>272.62</v>
      </c>
      <c r="M77">
        <f t="shared" si="9"/>
        <v>439.16242410367181</v>
      </c>
      <c r="N77" s="8">
        <f>M77*2.47</f>
        <v>1084.7311875360695</v>
      </c>
      <c r="O77" s="9">
        <v>18</v>
      </c>
      <c r="P77" s="9"/>
      <c r="Q77" s="9"/>
      <c r="R77" s="9"/>
    </row>
    <row r="78" spans="1:19" ht="15.75" x14ac:dyDescent="0.25">
      <c r="A78">
        <v>2016</v>
      </c>
      <c r="B78" s="2" t="s">
        <v>20</v>
      </c>
      <c r="C78" s="1" t="s">
        <v>1</v>
      </c>
      <c r="D78" s="1">
        <v>1</v>
      </c>
      <c r="E78" s="1">
        <v>5651.9</v>
      </c>
      <c r="F78" s="7">
        <f t="shared" si="10"/>
        <v>7731.7373461012303</v>
      </c>
      <c r="G78">
        <v>111.23020112672323</v>
      </c>
      <c r="H78">
        <v>2.8</v>
      </c>
      <c r="I78">
        <f t="shared" si="7"/>
        <v>311.444563154825</v>
      </c>
      <c r="J78">
        <v>43</v>
      </c>
      <c r="K78">
        <f t="shared" si="8"/>
        <v>354.444563154825</v>
      </c>
      <c r="L78">
        <v>184.94</v>
      </c>
      <c r="M78">
        <f t="shared" si="9"/>
        <v>169.50456315482501</v>
      </c>
      <c r="N78" s="8">
        <f>M78*2.47</f>
        <v>418.67627099241781</v>
      </c>
      <c r="O78" s="9">
        <v>3</v>
      </c>
      <c r="P78" s="10">
        <v>45.558</v>
      </c>
      <c r="Q78" s="10">
        <v>14.588296867573556</v>
      </c>
      <c r="R78" s="10">
        <v>10.981385164730673</v>
      </c>
      <c r="S78" s="10">
        <v>1.4321999999999999</v>
      </c>
    </row>
    <row r="79" spans="1:19" x14ac:dyDescent="0.25">
      <c r="A79">
        <v>2016</v>
      </c>
      <c r="B79" s="2" t="s">
        <v>20</v>
      </c>
      <c r="C79" s="1" t="s">
        <v>1</v>
      </c>
      <c r="D79" s="1">
        <v>2</v>
      </c>
      <c r="E79" s="1">
        <v>6599.2</v>
      </c>
      <c r="F79" s="7">
        <f t="shared" si="10"/>
        <v>9027.6333789329692</v>
      </c>
      <c r="G79">
        <v>127.41422234693874</v>
      </c>
      <c r="H79">
        <v>2.8</v>
      </c>
      <c r="I79">
        <f t="shared" si="7"/>
        <v>356.75982257142846</v>
      </c>
      <c r="J79">
        <v>43</v>
      </c>
      <c r="K79">
        <f t="shared" si="8"/>
        <v>399.75982257142846</v>
      </c>
      <c r="L79">
        <v>184.94</v>
      </c>
      <c r="M79">
        <f t="shared" si="9"/>
        <v>214.81982257142846</v>
      </c>
      <c r="N79" s="8">
        <f>M79*2.47</f>
        <v>530.60496175142839</v>
      </c>
      <c r="O79" s="9">
        <v>4</v>
      </c>
      <c r="P79" s="9"/>
      <c r="Q79" s="9"/>
      <c r="R79" s="9"/>
    </row>
    <row r="80" spans="1:19" x14ac:dyDescent="0.25">
      <c r="A80">
        <v>2016</v>
      </c>
      <c r="B80" s="2" t="s">
        <v>20</v>
      </c>
      <c r="C80" s="1" t="s">
        <v>1</v>
      </c>
      <c r="D80" s="1">
        <v>3</v>
      </c>
      <c r="E80" s="1">
        <v>5022.2</v>
      </c>
      <c r="F80" s="7">
        <f t="shared" si="10"/>
        <v>6870.3146374829003</v>
      </c>
      <c r="G80">
        <v>94.979611576168907</v>
      </c>
      <c r="H80">
        <v>2.8</v>
      </c>
      <c r="I80">
        <f t="shared" si="7"/>
        <v>265.94291241327295</v>
      </c>
      <c r="J80">
        <v>43</v>
      </c>
      <c r="K80">
        <f t="shared" si="8"/>
        <v>308.94291241327295</v>
      </c>
      <c r="L80">
        <v>184.94</v>
      </c>
      <c r="M80">
        <f t="shared" si="9"/>
        <v>124.00291241327295</v>
      </c>
      <c r="N80" s="8">
        <f>M80*2.47</f>
        <v>306.28719366078423</v>
      </c>
      <c r="O80" s="9">
        <v>3</v>
      </c>
      <c r="P80" s="9"/>
      <c r="Q80" s="9"/>
      <c r="R80" s="9"/>
    </row>
    <row r="81" spans="1:18" x14ac:dyDescent="0.25">
      <c r="A81">
        <v>2016</v>
      </c>
      <c r="B81" s="2" t="s">
        <v>20</v>
      </c>
      <c r="C81" s="1" t="s">
        <v>1</v>
      </c>
      <c r="D81" s="1">
        <v>4</v>
      </c>
      <c r="E81" s="1">
        <v>8151.1</v>
      </c>
      <c r="F81" s="7">
        <f t="shared" si="10"/>
        <v>11150.615595075238</v>
      </c>
      <c r="G81">
        <v>156.48487611139501</v>
      </c>
      <c r="H81">
        <v>2.8</v>
      </c>
      <c r="I81">
        <f t="shared" si="7"/>
        <v>438.15765311190603</v>
      </c>
      <c r="J81">
        <v>43</v>
      </c>
      <c r="K81">
        <f t="shared" si="8"/>
        <v>481.15765311190603</v>
      </c>
      <c r="L81">
        <v>184.94</v>
      </c>
      <c r="M81">
        <f t="shared" si="9"/>
        <v>296.21765311190603</v>
      </c>
      <c r="N81" s="8">
        <f>M81*2.47</f>
        <v>731.65760318640798</v>
      </c>
      <c r="O81" s="9">
        <v>3</v>
      </c>
      <c r="P81" s="9"/>
      <c r="Q81" s="9"/>
      <c r="R81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1C1EE-8BD6-4AB4-97F8-A70AB9D8324D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Database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Lundgren</dc:creator>
  <cp:lastModifiedBy>Jonathan Lundgren</cp:lastModifiedBy>
  <dcterms:created xsi:type="dcterms:W3CDTF">2017-12-07T13:54:50Z</dcterms:created>
  <dcterms:modified xsi:type="dcterms:W3CDTF">2017-12-07T15:04:03Z</dcterms:modified>
</cp:coreProperties>
</file>