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f\Desktop\"/>
    </mc:Choice>
  </mc:AlternateContent>
  <bookViews>
    <workbookView xWindow="0" yWindow="0" windowWidth="16388" windowHeight="8190" tabRatio="500"/>
  </bookViews>
  <sheets>
    <sheet name="IRS-Cleared" sheetId="1" r:id="rId1"/>
    <sheet name="FRA-Cleared" sheetId="2" r:id="rId2"/>
    <sheet name="OIS-Cleared" sheetId="3" r:id="rId3"/>
    <sheet name="IRS-Bilateral" sheetId="4" r:id="rId4"/>
  </sheets>
  <definedNames>
    <definedName name="_xlnm._FilterDatabase" localSheetId="0" hidden="1">'IRS-Cleared'!$A$1:$BC$370</definedName>
  </definedNames>
  <calcPr calcId="17102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C101" i="3" l="1"/>
  <c r="BA101" i="3"/>
  <c r="BB101" i="3" s="1"/>
  <c r="BC100" i="3"/>
  <c r="BA100" i="3"/>
  <c r="BB100" i="3" s="1"/>
  <c r="BC99" i="3"/>
  <c r="BB99" i="3"/>
  <c r="BA99" i="3"/>
  <c r="BC98" i="3"/>
  <c r="BB98" i="3"/>
  <c r="BA98" i="3"/>
  <c r="BC97" i="3"/>
  <c r="BA97" i="3"/>
  <c r="BB97" i="3" s="1"/>
  <c r="BC96" i="3"/>
  <c r="BA96" i="3"/>
  <c r="BB96" i="3" s="1"/>
  <c r="BC95" i="3"/>
  <c r="BB95" i="3"/>
  <c r="BA95" i="3"/>
  <c r="BC94" i="3"/>
  <c r="BA94" i="3"/>
  <c r="BB94" i="3" s="1"/>
  <c r="BC93" i="3"/>
  <c r="BA93" i="3"/>
  <c r="BB93" i="3" s="1"/>
  <c r="BC92" i="3"/>
  <c r="BA92" i="3"/>
  <c r="BB92" i="3" s="1"/>
  <c r="BC91" i="3"/>
  <c r="BB91" i="3"/>
  <c r="BA91" i="3"/>
  <c r="BC90" i="3"/>
  <c r="BB90" i="3"/>
  <c r="BA90" i="3"/>
  <c r="BC89" i="3"/>
  <c r="BA89" i="3"/>
  <c r="BB89" i="3" s="1"/>
  <c r="BC88" i="3"/>
  <c r="BA88" i="3"/>
  <c r="BB88" i="3" s="1"/>
  <c r="BC87" i="3"/>
  <c r="BB87" i="3"/>
  <c r="BA87" i="3"/>
  <c r="BC86" i="3"/>
  <c r="BA86" i="3"/>
  <c r="BB86" i="3" s="1"/>
  <c r="BC85" i="3"/>
  <c r="BA85" i="3"/>
  <c r="BB85" i="3" s="1"/>
  <c r="BC84" i="3"/>
  <c r="BA84" i="3"/>
  <c r="BB84" i="3" s="1"/>
  <c r="BC83" i="3"/>
  <c r="BB83" i="3"/>
  <c r="BA83" i="3"/>
  <c r="BC82" i="3"/>
  <c r="BB82" i="3"/>
  <c r="BA82" i="3"/>
  <c r="BC81" i="3"/>
  <c r="BA81" i="3"/>
  <c r="BB81" i="3" s="1"/>
  <c r="BC80" i="3"/>
  <c r="BA80" i="3"/>
  <c r="BB80" i="3" s="1"/>
  <c r="BC79" i="3"/>
  <c r="BB79" i="3"/>
  <c r="BA79" i="3"/>
  <c r="BC78" i="3"/>
  <c r="BA78" i="3"/>
  <c r="BB78" i="3" s="1"/>
  <c r="BC77" i="3"/>
  <c r="BA77" i="3"/>
  <c r="BB77" i="3" s="1"/>
  <c r="BC76" i="3"/>
  <c r="BA76" i="3"/>
  <c r="BB76" i="3" s="1"/>
  <c r="BC75" i="3"/>
  <c r="BB75" i="3"/>
  <c r="BA75" i="3"/>
  <c r="BC74" i="3"/>
  <c r="BB74" i="3"/>
  <c r="BA74" i="3"/>
  <c r="BC73" i="3"/>
  <c r="BA73" i="3"/>
  <c r="BB73" i="3" s="1"/>
  <c r="BC72" i="3"/>
  <c r="BA72" i="3"/>
  <c r="BB72" i="3" s="1"/>
  <c r="BC71" i="3"/>
  <c r="BB71" i="3"/>
  <c r="BA71" i="3"/>
  <c r="BC70" i="3"/>
  <c r="BA70" i="3"/>
  <c r="BB70" i="3" s="1"/>
  <c r="BC69" i="3"/>
  <c r="BA69" i="3"/>
  <c r="BB69" i="3" s="1"/>
  <c r="BC68" i="3"/>
  <c r="BB68" i="3"/>
  <c r="BA68" i="3"/>
  <c r="BC67" i="3"/>
  <c r="BB67" i="3"/>
  <c r="BA67" i="3"/>
  <c r="BC66" i="3"/>
  <c r="BA66" i="3"/>
  <c r="BB66" i="3" s="1"/>
  <c r="BC65" i="3"/>
  <c r="BA65" i="3"/>
  <c r="BB65" i="3" s="1"/>
  <c r="BC64" i="3"/>
  <c r="BA64" i="3"/>
  <c r="BB64" i="3" s="1"/>
  <c r="BC63" i="3"/>
  <c r="BB63" i="3"/>
  <c r="BA63" i="3"/>
  <c r="BC62" i="3"/>
  <c r="BB62" i="3"/>
  <c r="BA62" i="3"/>
  <c r="BC61" i="3"/>
  <c r="BA61" i="3"/>
  <c r="BB61" i="3" s="1"/>
  <c r="BC60" i="3"/>
  <c r="BA60" i="3"/>
  <c r="BB60" i="3" s="1"/>
  <c r="BC59" i="3"/>
  <c r="BB59" i="3"/>
  <c r="BA59" i="3"/>
  <c r="BC58" i="3"/>
  <c r="BA58" i="3"/>
  <c r="BB58" i="3" s="1"/>
  <c r="BC57" i="3"/>
  <c r="BA57" i="3"/>
  <c r="BB57" i="3" s="1"/>
  <c r="BC56" i="3"/>
  <c r="BA56" i="3"/>
  <c r="BB56" i="3" s="1"/>
  <c r="BC55" i="3"/>
  <c r="BB55" i="3"/>
  <c r="BA55" i="3"/>
  <c r="BC54" i="3"/>
  <c r="BB54" i="3"/>
  <c r="BA54" i="3"/>
  <c r="BC53" i="3"/>
  <c r="BA53" i="3"/>
  <c r="BB53" i="3" s="1"/>
  <c r="BC52" i="3"/>
  <c r="BA52" i="3"/>
  <c r="BB52" i="3" s="1"/>
  <c r="BC51" i="3"/>
  <c r="BB51" i="3"/>
  <c r="BA51" i="3"/>
  <c r="BC50" i="3"/>
  <c r="BA50" i="3"/>
  <c r="BB50" i="3" s="1"/>
  <c r="BC49" i="3"/>
  <c r="BA49" i="3"/>
  <c r="BB49" i="3" s="1"/>
  <c r="BC48" i="3"/>
  <c r="BA48" i="3"/>
  <c r="BB48" i="3" s="1"/>
  <c r="BC47" i="3"/>
  <c r="BB47" i="3"/>
  <c r="BA47" i="3"/>
  <c r="BC46" i="3"/>
  <c r="BB46" i="3"/>
  <c r="BA46" i="3"/>
  <c r="BC45" i="3"/>
  <c r="BA45" i="3"/>
  <c r="BB45" i="3" s="1"/>
  <c r="BC44" i="3"/>
  <c r="BA44" i="3"/>
  <c r="BB44" i="3" s="1"/>
  <c r="BC43" i="3"/>
  <c r="BB43" i="3"/>
  <c r="BA43" i="3"/>
  <c r="BC42" i="3"/>
  <c r="BA42" i="3"/>
  <c r="BB42" i="3" s="1"/>
  <c r="BC41" i="3"/>
  <c r="BA41" i="3"/>
  <c r="BB41" i="3" s="1"/>
  <c r="BC40" i="3"/>
  <c r="BB40" i="3"/>
  <c r="BA40" i="3"/>
  <c r="BC39" i="3"/>
  <c r="BB39" i="3"/>
  <c r="BA39" i="3"/>
  <c r="BC38" i="3"/>
  <c r="BB38" i="3"/>
  <c r="BA38" i="3"/>
  <c r="BC37" i="3"/>
  <c r="BA37" i="3"/>
  <c r="BB37" i="3" s="1"/>
  <c r="BC36" i="3"/>
  <c r="BB36" i="3"/>
  <c r="BA36" i="3"/>
  <c r="BC35" i="3"/>
  <c r="BB35" i="3"/>
  <c r="BA35" i="3"/>
  <c r="BC34" i="3"/>
  <c r="BB34" i="3"/>
  <c r="BA34" i="3"/>
  <c r="BC33" i="3"/>
  <c r="BA33" i="3"/>
  <c r="BB33" i="3" s="1"/>
  <c r="BC32" i="3"/>
  <c r="BB32" i="3"/>
  <c r="BA32" i="3"/>
  <c r="BC31" i="3"/>
  <c r="BB31" i="3"/>
  <c r="BA31" i="3"/>
  <c r="BC30" i="3"/>
  <c r="BA30" i="3"/>
  <c r="BB30" i="3" s="1"/>
  <c r="BC29" i="3"/>
  <c r="BA29" i="3"/>
  <c r="BB29" i="3" s="1"/>
  <c r="BC28" i="3"/>
  <c r="BA28" i="3"/>
  <c r="BB28" i="3" s="1"/>
  <c r="BC27" i="3"/>
  <c r="BB27" i="3"/>
  <c r="BA27" i="3"/>
  <c r="BC26" i="3"/>
  <c r="BB26" i="3"/>
  <c r="BA26" i="3"/>
  <c r="BC25" i="3"/>
  <c r="BA25" i="3"/>
  <c r="BB25" i="3" s="1"/>
  <c r="BC24" i="3"/>
  <c r="BB24" i="3"/>
  <c r="BA24" i="3"/>
  <c r="BC23" i="3"/>
  <c r="BB23" i="3"/>
  <c r="BA23" i="3"/>
  <c r="BC22" i="3"/>
  <c r="BB22" i="3"/>
  <c r="BA22" i="3"/>
  <c r="BC21" i="3"/>
  <c r="BA21" i="3"/>
  <c r="BB21" i="3" s="1"/>
  <c r="BC20" i="3"/>
  <c r="BA20" i="3"/>
  <c r="BB20" i="3" s="1"/>
  <c r="BC19" i="3"/>
  <c r="BB19" i="3"/>
  <c r="BA19" i="3"/>
  <c r="BC18" i="3"/>
  <c r="BA18" i="3"/>
  <c r="BB18" i="3" s="1"/>
  <c r="BC17" i="3"/>
  <c r="BA17" i="3"/>
  <c r="BB17" i="3" s="1"/>
  <c r="BC16" i="3"/>
  <c r="BA16" i="3"/>
  <c r="BB16" i="3" s="1"/>
  <c r="BC15" i="3"/>
  <c r="BB15" i="3"/>
  <c r="BA15" i="3"/>
  <c r="BC14" i="3"/>
  <c r="BB14" i="3"/>
  <c r="BA14" i="3"/>
  <c r="BC13" i="3"/>
  <c r="BA13" i="3"/>
  <c r="BB13" i="3" s="1"/>
  <c r="BC12" i="3"/>
  <c r="BA12" i="3"/>
  <c r="BB12" i="3" s="1"/>
  <c r="BC11" i="3"/>
  <c r="BB11" i="3"/>
  <c r="BA11" i="3"/>
  <c r="BC10" i="3"/>
  <c r="BA10" i="3"/>
  <c r="BB10" i="3" s="1"/>
  <c r="BC9" i="3"/>
  <c r="BA9" i="3"/>
  <c r="BB9" i="3" s="1"/>
  <c r="BC8" i="3"/>
  <c r="BB8" i="3"/>
  <c r="BA8" i="3"/>
  <c r="BC7" i="3"/>
  <c r="BB7" i="3"/>
  <c r="BA7" i="3"/>
  <c r="BC6" i="3"/>
  <c r="BB6" i="3"/>
  <c r="BA6" i="3"/>
  <c r="BC5" i="3"/>
  <c r="BA5" i="3"/>
  <c r="BB5" i="3" s="1"/>
  <c r="BC4" i="3"/>
  <c r="BA4" i="3"/>
  <c r="BB4" i="3" s="1"/>
  <c r="BC3" i="3"/>
  <c r="BB3" i="3"/>
  <c r="BA3" i="3"/>
  <c r="BC2" i="3"/>
  <c r="BA2" i="3"/>
  <c r="BB2" i="3" s="1"/>
  <c r="AO101" i="2"/>
  <c r="AM101" i="2"/>
  <c r="AN101" i="2" s="1"/>
  <c r="AO100" i="2"/>
  <c r="AM100" i="2"/>
  <c r="AN100" i="2" s="1"/>
  <c r="AO99" i="2"/>
  <c r="AN99" i="2"/>
  <c r="AM99" i="2"/>
  <c r="AO98" i="2"/>
  <c r="AN98" i="2"/>
  <c r="AM98" i="2"/>
  <c r="AO97" i="2"/>
  <c r="AM97" i="2"/>
  <c r="AN97" i="2" s="1"/>
  <c r="AO96" i="2"/>
  <c r="AM96" i="2"/>
  <c r="AN96" i="2" s="1"/>
  <c r="AO95" i="2"/>
  <c r="AN95" i="2"/>
  <c r="AM95" i="2"/>
  <c r="AO94" i="2"/>
  <c r="AM94" i="2"/>
  <c r="AN94" i="2" s="1"/>
  <c r="AO93" i="2"/>
  <c r="AM93" i="2"/>
  <c r="AN93" i="2" s="1"/>
  <c r="AO92" i="2"/>
  <c r="AM92" i="2"/>
  <c r="AN92" i="2" s="1"/>
  <c r="AO91" i="2"/>
  <c r="AN91" i="2"/>
  <c r="AM91" i="2"/>
  <c r="AO90" i="2"/>
  <c r="AN90" i="2"/>
  <c r="AM90" i="2"/>
  <c r="AO89" i="2"/>
  <c r="AM89" i="2"/>
  <c r="AN89" i="2" s="1"/>
  <c r="AO88" i="2"/>
  <c r="AM88" i="2"/>
  <c r="AN88" i="2" s="1"/>
  <c r="AO87" i="2"/>
  <c r="AN87" i="2"/>
  <c r="AM87" i="2"/>
  <c r="AO86" i="2"/>
  <c r="AM86" i="2"/>
  <c r="AN86" i="2" s="1"/>
  <c r="AO85" i="2"/>
  <c r="AM85" i="2"/>
  <c r="AN85" i="2" s="1"/>
  <c r="AO84" i="2"/>
  <c r="AM84" i="2"/>
  <c r="AN84" i="2" s="1"/>
  <c r="AO83" i="2"/>
  <c r="AN83" i="2"/>
  <c r="AM83" i="2"/>
  <c r="AO82" i="2"/>
  <c r="AN82" i="2"/>
  <c r="AM82" i="2"/>
  <c r="AO81" i="2"/>
  <c r="AM81" i="2"/>
  <c r="AN81" i="2" s="1"/>
  <c r="AO80" i="2"/>
  <c r="AM80" i="2"/>
  <c r="AN80" i="2" s="1"/>
  <c r="AO79" i="2"/>
  <c r="AN79" i="2"/>
  <c r="AM79" i="2"/>
  <c r="AO78" i="2"/>
  <c r="AM78" i="2"/>
  <c r="AN78" i="2" s="1"/>
  <c r="AO77" i="2"/>
  <c r="AM77" i="2"/>
  <c r="AN77" i="2" s="1"/>
  <c r="AO76" i="2"/>
  <c r="AM76" i="2"/>
  <c r="AN76" i="2" s="1"/>
  <c r="AO75" i="2"/>
  <c r="AN75" i="2"/>
  <c r="AM75" i="2"/>
  <c r="AO74" i="2"/>
  <c r="AN74" i="2"/>
  <c r="AM74" i="2"/>
  <c r="AO73" i="2"/>
  <c r="AM73" i="2"/>
  <c r="AN73" i="2" s="1"/>
  <c r="AO72" i="2"/>
  <c r="AM72" i="2"/>
  <c r="AN72" i="2" s="1"/>
  <c r="AO71" i="2"/>
  <c r="AN71" i="2"/>
  <c r="AM71" i="2"/>
  <c r="AO70" i="2"/>
  <c r="AM70" i="2"/>
  <c r="AN70" i="2" s="1"/>
  <c r="AO69" i="2"/>
  <c r="AM69" i="2"/>
  <c r="AN69" i="2" s="1"/>
  <c r="AO68" i="2"/>
  <c r="AM68" i="2"/>
  <c r="AN68" i="2" s="1"/>
  <c r="AO67" i="2"/>
  <c r="AN67" i="2"/>
  <c r="AM67" i="2"/>
  <c r="AO66" i="2"/>
  <c r="AN66" i="2"/>
  <c r="AM66" i="2"/>
  <c r="AO65" i="2"/>
  <c r="AM65" i="2"/>
  <c r="AN65" i="2" s="1"/>
  <c r="AO64" i="2"/>
  <c r="AM64" i="2"/>
  <c r="AN64" i="2" s="1"/>
  <c r="AO63" i="2"/>
  <c r="AN63" i="2"/>
  <c r="AM63" i="2"/>
  <c r="AO62" i="2"/>
  <c r="AM62" i="2"/>
  <c r="AN62" i="2" s="1"/>
  <c r="AO61" i="2"/>
  <c r="AM61" i="2"/>
  <c r="AN61" i="2" s="1"/>
  <c r="AO60" i="2"/>
  <c r="AM60" i="2"/>
  <c r="AN60" i="2" s="1"/>
  <c r="AO59" i="2"/>
  <c r="AN59" i="2"/>
  <c r="AM59" i="2"/>
  <c r="AO58" i="2"/>
  <c r="AN58" i="2"/>
  <c r="AM58" i="2"/>
  <c r="AO57" i="2"/>
  <c r="AM57" i="2"/>
  <c r="AN57" i="2" s="1"/>
  <c r="AO56" i="2"/>
  <c r="AM56" i="2"/>
  <c r="AN56" i="2" s="1"/>
  <c r="AO55" i="2"/>
  <c r="AN55" i="2"/>
  <c r="AM55" i="2"/>
  <c r="AO54" i="2"/>
  <c r="AM54" i="2"/>
  <c r="AN54" i="2" s="1"/>
  <c r="AO53" i="2"/>
  <c r="AM53" i="2"/>
  <c r="AN53" i="2" s="1"/>
  <c r="AO52" i="2"/>
  <c r="AM52" i="2"/>
  <c r="AN52" i="2" s="1"/>
  <c r="AO51" i="2"/>
  <c r="AN51" i="2"/>
  <c r="AM51" i="2"/>
  <c r="AO50" i="2"/>
  <c r="AN50" i="2"/>
  <c r="AM50" i="2"/>
  <c r="AO49" i="2"/>
  <c r="AM49" i="2"/>
  <c r="AN49" i="2" s="1"/>
  <c r="AO48" i="2"/>
  <c r="AM48" i="2"/>
  <c r="AN48" i="2" s="1"/>
  <c r="AO47" i="2"/>
  <c r="AN47" i="2"/>
  <c r="AM47" i="2"/>
  <c r="AO46" i="2"/>
  <c r="AM46" i="2"/>
  <c r="AN46" i="2" s="1"/>
  <c r="AO45" i="2"/>
  <c r="AM45" i="2"/>
  <c r="AN45" i="2" s="1"/>
  <c r="AO44" i="2"/>
  <c r="AM44" i="2"/>
  <c r="AN44" i="2" s="1"/>
  <c r="AO43" i="2"/>
  <c r="AN43" i="2"/>
  <c r="AM43" i="2"/>
  <c r="AO42" i="2"/>
  <c r="AN42" i="2"/>
  <c r="AM42" i="2"/>
  <c r="AO41" i="2"/>
  <c r="AM41" i="2"/>
  <c r="AN41" i="2" s="1"/>
  <c r="AO40" i="2"/>
  <c r="AN40" i="2"/>
  <c r="AM40" i="2"/>
  <c r="AO39" i="2"/>
  <c r="AN39" i="2"/>
  <c r="AM39" i="2"/>
  <c r="AO38" i="2"/>
  <c r="AN38" i="2"/>
  <c r="AM38" i="2"/>
  <c r="AO37" i="2"/>
  <c r="AM37" i="2"/>
  <c r="AN37" i="2" s="1"/>
  <c r="AO36" i="2"/>
  <c r="AM36" i="2"/>
  <c r="AN36" i="2" s="1"/>
  <c r="AO35" i="2"/>
  <c r="AN35" i="2"/>
  <c r="AM35" i="2"/>
  <c r="AO34" i="2"/>
  <c r="AM34" i="2"/>
  <c r="AN34" i="2" s="1"/>
  <c r="AO33" i="2"/>
  <c r="AM33" i="2"/>
  <c r="AN33" i="2" s="1"/>
  <c r="AO32" i="2"/>
  <c r="AM32" i="2"/>
  <c r="AN32" i="2" s="1"/>
  <c r="AO31" i="2"/>
  <c r="AN31" i="2"/>
  <c r="AM31" i="2"/>
  <c r="AO30" i="2"/>
  <c r="AN30" i="2"/>
  <c r="AM30" i="2"/>
  <c r="AO29" i="2"/>
  <c r="AM29" i="2"/>
  <c r="AN29" i="2" s="1"/>
  <c r="AO28" i="2"/>
  <c r="AM28" i="2"/>
  <c r="AN28" i="2" s="1"/>
  <c r="AO27" i="2"/>
  <c r="AN27" i="2"/>
  <c r="AM27" i="2"/>
  <c r="AO26" i="2"/>
  <c r="AM26" i="2"/>
  <c r="AN26" i="2" s="1"/>
  <c r="AO25" i="2"/>
  <c r="AM25" i="2"/>
  <c r="AN25" i="2" s="1"/>
  <c r="AO24" i="2"/>
  <c r="AM24" i="2"/>
  <c r="AN24" i="2" s="1"/>
  <c r="AO23" i="2"/>
  <c r="AN23" i="2"/>
  <c r="AM23" i="2"/>
  <c r="AO22" i="2"/>
  <c r="AN22" i="2"/>
  <c r="AM22" i="2"/>
  <c r="AO21" i="2"/>
  <c r="AM21" i="2"/>
  <c r="AN21" i="2" s="1"/>
  <c r="AO20" i="2"/>
  <c r="AM20" i="2"/>
  <c r="AN20" i="2" s="1"/>
  <c r="AO19" i="2"/>
  <c r="AN19" i="2"/>
  <c r="AM19" i="2"/>
  <c r="AO18" i="2"/>
  <c r="AM18" i="2"/>
  <c r="AN18" i="2" s="1"/>
  <c r="AO17" i="2"/>
  <c r="AM17" i="2"/>
  <c r="AN17" i="2" s="1"/>
  <c r="AO16" i="2"/>
  <c r="AM16" i="2"/>
  <c r="AN16" i="2" s="1"/>
  <c r="AO15" i="2"/>
  <c r="AN15" i="2"/>
  <c r="AM15" i="2"/>
  <c r="AO14" i="2"/>
  <c r="AN14" i="2"/>
  <c r="AM14" i="2"/>
  <c r="AO13" i="2"/>
  <c r="AM13" i="2"/>
  <c r="AN13" i="2" s="1"/>
  <c r="AO12" i="2"/>
  <c r="AM12" i="2"/>
  <c r="AN12" i="2" s="1"/>
  <c r="AO11" i="2"/>
  <c r="AN11" i="2"/>
  <c r="AM11" i="2"/>
  <c r="AO10" i="2"/>
  <c r="AM10" i="2"/>
  <c r="AN10" i="2" s="1"/>
  <c r="AO9" i="2"/>
  <c r="AM9" i="2"/>
  <c r="AN9" i="2" s="1"/>
  <c r="AO8" i="2"/>
  <c r="AM8" i="2"/>
  <c r="AN8" i="2" s="1"/>
  <c r="AO7" i="2"/>
  <c r="AN7" i="2"/>
  <c r="AM7" i="2"/>
  <c r="AO6" i="2"/>
  <c r="AN6" i="2"/>
  <c r="AM6" i="2"/>
  <c r="AO5" i="2"/>
  <c r="AM5" i="2"/>
  <c r="AN5" i="2" s="1"/>
  <c r="AO4" i="2"/>
  <c r="AM4" i="2"/>
  <c r="AN4" i="2" s="1"/>
  <c r="AO3" i="2"/>
  <c r="AN3" i="2"/>
  <c r="AM3" i="2"/>
  <c r="AO2" i="2"/>
  <c r="AM2" i="2"/>
  <c r="AN2" i="2" s="1"/>
  <c r="BB370" i="1"/>
  <c r="AZ370" i="1"/>
  <c r="BA370" i="1" s="1"/>
  <c r="BB369" i="1"/>
  <c r="AZ369" i="1"/>
  <c r="BA369" i="1" s="1"/>
  <c r="BB368" i="1"/>
  <c r="AZ368" i="1"/>
  <c r="BA368" i="1" s="1"/>
  <c r="BB367" i="1"/>
  <c r="AZ367" i="1"/>
  <c r="BA367" i="1" s="1"/>
  <c r="BB366" i="1"/>
  <c r="AZ366" i="1"/>
  <c r="BA366" i="1" s="1"/>
  <c r="BB365" i="1"/>
  <c r="AZ365" i="1"/>
  <c r="BA365" i="1" s="1"/>
  <c r="BB364" i="1"/>
  <c r="AZ364" i="1"/>
  <c r="BA364" i="1" s="1"/>
  <c r="BB363" i="1"/>
  <c r="AZ363" i="1"/>
  <c r="BA363" i="1" s="1"/>
  <c r="BB362" i="1"/>
  <c r="AZ362" i="1"/>
  <c r="BA362" i="1" s="1"/>
  <c r="BB361" i="1"/>
  <c r="AZ361" i="1"/>
  <c r="BA361" i="1" s="1"/>
  <c r="BB360" i="1"/>
  <c r="AZ360" i="1"/>
  <c r="BA360" i="1" s="1"/>
  <c r="BB359" i="1"/>
  <c r="AZ359" i="1"/>
  <c r="BA359" i="1" s="1"/>
  <c r="BB358" i="1"/>
  <c r="AZ358" i="1"/>
  <c r="BA358" i="1" s="1"/>
  <c r="BB357" i="1"/>
  <c r="AZ357" i="1"/>
  <c r="BA357" i="1" s="1"/>
  <c r="BB356" i="1"/>
  <c r="AZ356" i="1"/>
  <c r="BA356" i="1" s="1"/>
  <c r="BB355" i="1"/>
  <c r="AZ355" i="1"/>
  <c r="BA355" i="1" s="1"/>
  <c r="BB354" i="1"/>
  <c r="AZ354" i="1"/>
  <c r="BA354" i="1" s="1"/>
  <c r="BB353" i="1"/>
  <c r="AZ353" i="1"/>
  <c r="BA353" i="1" s="1"/>
  <c r="BB352" i="1"/>
  <c r="AZ352" i="1"/>
  <c r="BA352" i="1" s="1"/>
  <c r="BB351" i="1"/>
  <c r="AZ351" i="1"/>
  <c r="BA351" i="1" s="1"/>
  <c r="BB350" i="1"/>
  <c r="AZ350" i="1"/>
  <c r="BA350" i="1" s="1"/>
  <c r="BB349" i="1"/>
  <c r="AZ349" i="1"/>
  <c r="BA349" i="1" s="1"/>
  <c r="BB348" i="1"/>
  <c r="AZ348" i="1"/>
  <c r="BA348" i="1" s="1"/>
  <c r="BB347" i="1"/>
  <c r="AZ347" i="1"/>
  <c r="BA347" i="1" s="1"/>
  <c r="BB346" i="1"/>
  <c r="AZ346" i="1"/>
  <c r="BA346" i="1" s="1"/>
  <c r="BB345" i="1"/>
  <c r="AZ345" i="1"/>
  <c r="BA345" i="1" s="1"/>
  <c r="BB344" i="1"/>
  <c r="AZ344" i="1"/>
  <c r="BA344" i="1" s="1"/>
  <c r="BB343" i="1"/>
  <c r="AZ343" i="1"/>
  <c r="BA343" i="1" s="1"/>
  <c r="BB342" i="1"/>
  <c r="AZ342" i="1"/>
  <c r="BA342" i="1" s="1"/>
  <c r="BB341" i="1"/>
  <c r="AZ341" i="1"/>
  <c r="BA341" i="1" s="1"/>
  <c r="BB340" i="1"/>
  <c r="AZ340" i="1"/>
  <c r="BA340" i="1" s="1"/>
  <c r="BB339" i="1"/>
  <c r="AZ339" i="1"/>
  <c r="BA339" i="1" s="1"/>
  <c r="BB338" i="1"/>
  <c r="AZ338" i="1"/>
  <c r="BA338" i="1" s="1"/>
  <c r="BB337" i="1"/>
  <c r="AZ337" i="1"/>
  <c r="BA337" i="1" s="1"/>
  <c r="BB336" i="1"/>
  <c r="AZ336" i="1"/>
  <c r="BA336" i="1" s="1"/>
  <c r="BB335" i="1"/>
  <c r="AZ335" i="1"/>
  <c r="BA335" i="1" s="1"/>
  <c r="BB334" i="1"/>
  <c r="AZ334" i="1"/>
  <c r="BA334" i="1" s="1"/>
  <c r="BB333" i="1"/>
  <c r="AZ333" i="1"/>
  <c r="BA333" i="1" s="1"/>
  <c r="BB332" i="1"/>
  <c r="AZ332" i="1"/>
  <c r="BA332" i="1" s="1"/>
  <c r="BB331" i="1"/>
  <c r="AZ331" i="1"/>
  <c r="BA331" i="1" s="1"/>
  <c r="BB330" i="1"/>
  <c r="AZ330" i="1"/>
  <c r="BA330" i="1" s="1"/>
  <c r="BB329" i="1"/>
  <c r="AZ329" i="1"/>
  <c r="BA329" i="1" s="1"/>
  <c r="BB328" i="1"/>
  <c r="AZ328" i="1"/>
  <c r="BA328" i="1" s="1"/>
  <c r="BB327" i="1"/>
  <c r="AZ327" i="1"/>
  <c r="BA327" i="1" s="1"/>
  <c r="BB326" i="1"/>
  <c r="AZ326" i="1"/>
  <c r="BA326" i="1" s="1"/>
  <c r="BB325" i="1"/>
  <c r="AZ325" i="1"/>
  <c r="BA325" i="1" s="1"/>
  <c r="BB324" i="1"/>
  <c r="AZ324" i="1"/>
  <c r="BA324" i="1" s="1"/>
  <c r="BB323" i="1"/>
  <c r="AZ323" i="1"/>
  <c r="BA323" i="1" s="1"/>
  <c r="BB322" i="1"/>
  <c r="AZ322" i="1"/>
  <c r="BA322" i="1" s="1"/>
  <c r="BB321" i="1"/>
  <c r="AZ321" i="1"/>
  <c r="BA321" i="1" s="1"/>
  <c r="BB320" i="1"/>
  <c r="AZ320" i="1"/>
  <c r="BA320" i="1" s="1"/>
  <c r="BB319" i="1"/>
  <c r="AZ319" i="1"/>
  <c r="BA319" i="1" s="1"/>
  <c r="BB318" i="1"/>
  <c r="AZ318" i="1"/>
  <c r="BA318" i="1" s="1"/>
  <c r="BB317" i="1"/>
  <c r="AZ317" i="1"/>
  <c r="BA317" i="1" s="1"/>
  <c r="BB316" i="1"/>
  <c r="AZ316" i="1"/>
  <c r="BA316" i="1" s="1"/>
  <c r="BB315" i="1"/>
  <c r="AZ315" i="1"/>
  <c r="BA315" i="1" s="1"/>
  <c r="BB314" i="1"/>
  <c r="AZ314" i="1"/>
  <c r="BA314" i="1" s="1"/>
  <c r="BB313" i="1"/>
  <c r="AZ313" i="1"/>
  <c r="BA313" i="1" s="1"/>
  <c r="BB312" i="1"/>
  <c r="AZ312" i="1"/>
  <c r="BA312" i="1" s="1"/>
  <c r="BB311" i="1"/>
  <c r="AZ311" i="1"/>
  <c r="BA311" i="1" s="1"/>
  <c r="BB310" i="1"/>
  <c r="AZ310" i="1"/>
  <c r="BA310" i="1" s="1"/>
  <c r="BB309" i="1"/>
  <c r="AZ309" i="1"/>
  <c r="BA309" i="1" s="1"/>
  <c r="BB308" i="1"/>
  <c r="AZ308" i="1"/>
  <c r="BA308" i="1" s="1"/>
  <c r="BB307" i="1"/>
  <c r="AZ307" i="1"/>
  <c r="BA307" i="1" s="1"/>
  <c r="BB306" i="1"/>
  <c r="AZ306" i="1"/>
  <c r="BA306" i="1" s="1"/>
  <c r="BB305" i="1"/>
  <c r="AZ305" i="1"/>
  <c r="BA305" i="1" s="1"/>
  <c r="BB304" i="1"/>
  <c r="AZ304" i="1"/>
  <c r="BA304" i="1" s="1"/>
  <c r="BB303" i="1"/>
  <c r="AZ303" i="1"/>
  <c r="BA303" i="1" s="1"/>
  <c r="BB302" i="1"/>
  <c r="AZ302" i="1"/>
  <c r="BA302" i="1" s="1"/>
  <c r="BB301" i="1"/>
  <c r="AZ301" i="1"/>
  <c r="BA301" i="1" s="1"/>
  <c r="BB300" i="1"/>
  <c r="AZ300" i="1"/>
  <c r="BA300" i="1" s="1"/>
  <c r="BB299" i="1"/>
  <c r="AZ299" i="1"/>
  <c r="BA299" i="1" s="1"/>
  <c r="BB298" i="1"/>
  <c r="AZ298" i="1"/>
  <c r="BA298" i="1" s="1"/>
  <c r="BB297" i="1"/>
  <c r="AZ297" i="1"/>
  <c r="BA297" i="1" s="1"/>
  <c r="BB296" i="1"/>
  <c r="AZ296" i="1"/>
  <c r="BA296" i="1" s="1"/>
  <c r="BB295" i="1"/>
  <c r="AZ295" i="1"/>
  <c r="BA295" i="1" s="1"/>
  <c r="BB294" i="1"/>
  <c r="AZ294" i="1"/>
  <c r="BA294" i="1" s="1"/>
  <c r="BB293" i="1"/>
  <c r="AZ293" i="1"/>
  <c r="BA293" i="1" s="1"/>
  <c r="BB292" i="1"/>
  <c r="AZ292" i="1"/>
  <c r="BA292" i="1" s="1"/>
  <c r="BB291" i="1"/>
  <c r="AZ291" i="1"/>
  <c r="BA291" i="1" s="1"/>
  <c r="BB290" i="1"/>
  <c r="AZ290" i="1"/>
  <c r="BA290" i="1" s="1"/>
  <c r="BB289" i="1"/>
  <c r="AZ289" i="1"/>
  <c r="BA289" i="1" s="1"/>
  <c r="BB288" i="1"/>
  <c r="AZ288" i="1"/>
  <c r="BA288" i="1" s="1"/>
  <c r="BB287" i="1"/>
  <c r="AZ287" i="1"/>
  <c r="BA287" i="1" s="1"/>
  <c r="BB286" i="1"/>
  <c r="AZ286" i="1"/>
  <c r="BA286" i="1" s="1"/>
  <c r="BB285" i="1"/>
  <c r="AZ285" i="1"/>
  <c r="BA285" i="1" s="1"/>
  <c r="BB284" i="1"/>
  <c r="AZ284" i="1"/>
  <c r="BA284" i="1" s="1"/>
  <c r="BB283" i="1"/>
  <c r="AZ283" i="1"/>
  <c r="BA283" i="1" s="1"/>
  <c r="BB282" i="1"/>
  <c r="AZ282" i="1"/>
  <c r="BA282" i="1" s="1"/>
  <c r="BB281" i="1"/>
  <c r="AZ281" i="1"/>
  <c r="BA281" i="1" s="1"/>
  <c r="BB280" i="1"/>
  <c r="AZ280" i="1"/>
  <c r="BA280" i="1" s="1"/>
  <c r="BB279" i="1"/>
  <c r="AZ279" i="1"/>
  <c r="BA279" i="1" s="1"/>
  <c r="BB278" i="1"/>
  <c r="AZ278" i="1"/>
  <c r="BA278" i="1" s="1"/>
  <c r="BB277" i="1"/>
  <c r="AZ277" i="1"/>
  <c r="BA277" i="1" s="1"/>
  <c r="BB276" i="1"/>
  <c r="AZ276" i="1"/>
  <c r="BA276" i="1" s="1"/>
  <c r="BB275" i="1"/>
  <c r="AZ275" i="1"/>
  <c r="BA275" i="1" s="1"/>
  <c r="BB274" i="1"/>
  <c r="AZ274" i="1"/>
  <c r="BA274" i="1" s="1"/>
  <c r="BB273" i="1"/>
  <c r="AZ273" i="1"/>
  <c r="BA273" i="1" s="1"/>
  <c r="BB272" i="1"/>
  <c r="AZ272" i="1"/>
  <c r="BA272" i="1" s="1"/>
  <c r="BB271" i="1"/>
  <c r="AZ271" i="1"/>
  <c r="BA271" i="1" s="1"/>
  <c r="BB270" i="1"/>
  <c r="AZ270" i="1"/>
  <c r="BA270" i="1" s="1"/>
  <c r="BB269" i="1"/>
  <c r="AZ269" i="1"/>
  <c r="BA269" i="1" s="1"/>
  <c r="BB268" i="1"/>
  <c r="AZ268" i="1"/>
  <c r="BA268" i="1" s="1"/>
  <c r="BB267" i="1"/>
  <c r="AZ267" i="1"/>
  <c r="BA267" i="1" s="1"/>
  <c r="BB266" i="1"/>
  <c r="AZ266" i="1"/>
  <c r="BA266" i="1" s="1"/>
  <c r="BB265" i="1"/>
  <c r="AZ265" i="1"/>
  <c r="BA265" i="1" s="1"/>
  <c r="BB264" i="1"/>
  <c r="AZ264" i="1"/>
  <c r="BA264" i="1" s="1"/>
  <c r="BB263" i="1"/>
  <c r="AZ263" i="1"/>
  <c r="BA263" i="1" s="1"/>
  <c r="BB262" i="1"/>
  <c r="AZ262" i="1"/>
  <c r="BA262" i="1" s="1"/>
  <c r="BB261" i="1"/>
  <c r="AZ261" i="1"/>
  <c r="BA261" i="1" s="1"/>
  <c r="BB260" i="1"/>
  <c r="AZ260" i="1"/>
  <c r="BA260" i="1" s="1"/>
  <c r="BB259" i="1"/>
  <c r="BA259" i="1"/>
  <c r="AZ259" i="1"/>
  <c r="BB258" i="1"/>
  <c r="AZ258" i="1"/>
  <c r="BA258" i="1" s="1"/>
  <c r="BB257" i="1"/>
  <c r="AZ257" i="1"/>
  <c r="BA257" i="1" s="1"/>
  <c r="BB256" i="1"/>
  <c r="AZ256" i="1"/>
  <c r="BA256" i="1" s="1"/>
  <c r="BB255" i="1"/>
  <c r="AZ255" i="1"/>
  <c r="BA255" i="1" s="1"/>
  <c r="BB254" i="1"/>
  <c r="AZ254" i="1"/>
  <c r="BA254" i="1" s="1"/>
  <c r="BB253" i="1"/>
  <c r="AZ253" i="1"/>
  <c r="BA253" i="1" s="1"/>
  <c r="BB252" i="1"/>
  <c r="AZ252" i="1"/>
  <c r="BA252" i="1" s="1"/>
  <c r="BB251" i="1"/>
  <c r="AZ251" i="1"/>
  <c r="BA251" i="1" s="1"/>
  <c r="BB250" i="1"/>
  <c r="AZ250" i="1"/>
  <c r="BA250" i="1" s="1"/>
  <c r="BB249" i="1"/>
  <c r="AZ249" i="1"/>
  <c r="BA249" i="1" s="1"/>
  <c r="BB248" i="1"/>
  <c r="AZ248" i="1"/>
  <c r="BA248" i="1" s="1"/>
  <c r="BB247" i="1"/>
  <c r="AZ247" i="1"/>
  <c r="BA247" i="1" s="1"/>
  <c r="BB246" i="1"/>
  <c r="AZ246" i="1"/>
  <c r="BA246" i="1" s="1"/>
  <c r="BB245" i="1"/>
  <c r="AZ245" i="1"/>
  <c r="BA245" i="1" s="1"/>
  <c r="BB244" i="1"/>
  <c r="AZ244" i="1"/>
  <c r="BA244" i="1" s="1"/>
  <c r="BB243" i="1"/>
  <c r="AZ243" i="1"/>
  <c r="BA243" i="1" s="1"/>
  <c r="BB242" i="1"/>
  <c r="AZ242" i="1"/>
  <c r="BA242" i="1" s="1"/>
  <c r="BB241" i="1"/>
  <c r="AZ241" i="1"/>
  <c r="BA241" i="1" s="1"/>
  <c r="BB240" i="1"/>
  <c r="AZ240" i="1"/>
  <c r="BA240" i="1" s="1"/>
  <c r="BB239" i="1"/>
  <c r="AZ239" i="1"/>
  <c r="BA239" i="1" s="1"/>
  <c r="BB238" i="1"/>
  <c r="AZ238" i="1"/>
  <c r="BA238" i="1" s="1"/>
  <c r="BB237" i="1"/>
  <c r="AZ237" i="1"/>
  <c r="BA237" i="1" s="1"/>
  <c r="BB236" i="1"/>
  <c r="BA236" i="1"/>
  <c r="AZ236" i="1"/>
  <c r="BB235" i="1"/>
  <c r="AZ235" i="1"/>
  <c r="BA235" i="1" s="1"/>
  <c r="BB234" i="1"/>
  <c r="AZ234" i="1"/>
  <c r="BA234" i="1" s="1"/>
  <c r="BB233" i="1"/>
  <c r="AZ233" i="1"/>
  <c r="BA233" i="1" s="1"/>
  <c r="BB232" i="1"/>
  <c r="AZ232" i="1"/>
  <c r="BA232" i="1" s="1"/>
  <c r="BB231" i="1"/>
  <c r="AZ231" i="1"/>
  <c r="BA231" i="1" s="1"/>
  <c r="BB230" i="1"/>
  <c r="AZ230" i="1"/>
  <c r="BA230" i="1" s="1"/>
  <c r="BB229" i="1"/>
  <c r="AZ229" i="1"/>
  <c r="BA229" i="1" s="1"/>
  <c r="BB228" i="1"/>
  <c r="AZ228" i="1"/>
  <c r="BA228" i="1" s="1"/>
  <c r="BB227" i="1"/>
  <c r="AZ227" i="1"/>
  <c r="BA227" i="1" s="1"/>
  <c r="BB226" i="1"/>
  <c r="AZ226" i="1"/>
  <c r="BA226" i="1" s="1"/>
  <c r="BB225" i="1"/>
  <c r="BA225" i="1"/>
  <c r="AZ225" i="1"/>
  <c r="BB224" i="1"/>
  <c r="AZ224" i="1"/>
  <c r="BA224" i="1" s="1"/>
  <c r="BB223" i="1"/>
  <c r="AZ223" i="1"/>
  <c r="BA223" i="1" s="1"/>
  <c r="BB222" i="1"/>
  <c r="AZ222" i="1"/>
  <c r="BA222" i="1" s="1"/>
  <c r="BB221" i="1"/>
  <c r="AZ221" i="1"/>
  <c r="BA221" i="1" s="1"/>
  <c r="BB220" i="1"/>
  <c r="AZ220" i="1"/>
  <c r="BA220" i="1" s="1"/>
  <c r="BB219" i="1"/>
  <c r="AZ219" i="1"/>
  <c r="BA219" i="1" s="1"/>
  <c r="BB218" i="1"/>
  <c r="AZ218" i="1"/>
  <c r="BA218" i="1" s="1"/>
  <c r="BB217" i="1"/>
  <c r="AZ217" i="1"/>
  <c r="BA217" i="1" s="1"/>
  <c r="BB216" i="1"/>
  <c r="AZ216" i="1"/>
  <c r="BA216" i="1" s="1"/>
  <c r="BB215" i="1"/>
  <c r="AZ215" i="1"/>
  <c r="BA215" i="1" s="1"/>
  <c r="BB214" i="1"/>
  <c r="AZ214" i="1"/>
  <c r="BA214" i="1" s="1"/>
  <c r="BB213" i="1"/>
  <c r="AZ213" i="1"/>
  <c r="BA213" i="1" s="1"/>
  <c r="BB212" i="1"/>
  <c r="AZ212" i="1"/>
  <c r="BA212" i="1" s="1"/>
  <c r="BB211" i="1"/>
  <c r="AZ211" i="1"/>
  <c r="BA211" i="1" s="1"/>
  <c r="BB210" i="1"/>
  <c r="AZ210" i="1"/>
  <c r="BA210" i="1" s="1"/>
  <c r="BB209" i="1"/>
  <c r="BA209" i="1"/>
  <c r="AZ209" i="1"/>
  <c r="BB208" i="1"/>
  <c r="AZ208" i="1"/>
  <c r="BA208" i="1" s="1"/>
  <c r="BB207" i="1"/>
  <c r="AZ207" i="1"/>
  <c r="BA207" i="1" s="1"/>
  <c r="BB206" i="1"/>
  <c r="AZ206" i="1"/>
  <c r="BA206" i="1" s="1"/>
  <c r="BB205" i="1"/>
  <c r="AZ205" i="1"/>
  <c r="BA205" i="1" s="1"/>
  <c r="BB204" i="1"/>
  <c r="AZ204" i="1"/>
  <c r="BA204" i="1" s="1"/>
  <c r="BB203" i="1"/>
  <c r="AZ203" i="1"/>
  <c r="BA203" i="1" s="1"/>
  <c r="BB202" i="1"/>
  <c r="AZ202" i="1"/>
  <c r="BA202" i="1" s="1"/>
  <c r="BB201" i="1"/>
  <c r="AZ201" i="1"/>
  <c r="BA201" i="1" s="1"/>
  <c r="BB200" i="1"/>
  <c r="AZ200" i="1"/>
  <c r="BA200" i="1" s="1"/>
  <c r="BB199" i="1"/>
  <c r="AZ199" i="1"/>
  <c r="BA199" i="1" s="1"/>
  <c r="BB198" i="1"/>
  <c r="AZ198" i="1"/>
  <c r="BA198" i="1" s="1"/>
  <c r="BB197" i="1"/>
  <c r="AZ197" i="1"/>
  <c r="BA197" i="1" s="1"/>
  <c r="BB196" i="1"/>
  <c r="BA196" i="1"/>
  <c r="AZ196" i="1"/>
  <c r="BB195" i="1"/>
  <c r="AZ195" i="1"/>
  <c r="BA195" i="1" s="1"/>
  <c r="BB194" i="1"/>
  <c r="AZ194" i="1"/>
  <c r="BA194" i="1" s="1"/>
  <c r="BB193" i="1"/>
  <c r="AZ193" i="1"/>
  <c r="BA193" i="1" s="1"/>
  <c r="BB192" i="1"/>
  <c r="AZ192" i="1"/>
  <c r="BA192" i="1" s="1"/>
  <c r="BB191" i="1"/>
  <c r="AZ191" i="1"/>
  <c r="BA191" i="1" s="1"/>
  <c r="BB190" i="1"/>
  <c r="AZ190" i="1"/>
  <c r="BA190" i="1" s="1"/>
  <c r="BB189" i="1"/>
  <c r="AZ189" i="1"/>
  <c r="BA189" i="1" s="1"/>
  <c r="BB188" i="1"/>
  <c r="AZ188" i="1"/>
  <c r="BA188" i="1" s="1"/>
  <c r="BB187" i="1"/>
  <c r="AZ187" i="1"/>
  <c r="BA187" i="1" s="1"/>
  <c r="BB186" i="1"/>
  <c r="AZ186" i="1"/>
  <c r="BA186" i="1" s="1"/>
  <c r="BB185" i="1"/>
  <c r="BA185" i="1"/>
  <c r="AZ185" i="1"/>
  <c r="BB184" i="1"/>
  <c r="AZ184" i="1"/>
  <c r="BA184" i="1" s="1"/>
  <c r="BB183" i="1"/>
  <c r="AZ183" i="1"/>
  <c r="BA183" i="1" s="1"/>
  <c r="BB182" i="1"/>
  <c r="AZ182" i="1"/>
  <c r="BA182" i="1" s="1"/>
  <c r="BB181" i="1"/>
  <c r="AZ181" i="1"/>
  <c r="BA181" i="1" s="1"/>
  <c r="BB180" i="1"/>
  <c r="AZ180" i="1"/>
  <c r="BA180" i="1" s="1"/>
  <c r="BB179" i="1"/>
  <c r="AZ179" i="1"/>
  <c r="BA179" i="1" s="1"/>
  <c r="BB178" i="1"/>
  <c r="AZ178" i="1"/>
  <c r="BA178" i="1" s="1"/>
  <c r="BB177" i="1"/>
  <c r="AZ177" i="1"/>
  <c r="BA177" i="1" s="1"/>
  <c r="BB176" i="1"/>
  <c r="AZ176" i="1"/>
  <c r="BA176" i="1" s="1"/>
  <c r="BB175" i="1"/>
  <c r="AZ175" i="1"/>
  <c r="BA175" i="1" s="1"/>
  <c r="BB174" i="1"/>
  <c r="AZ174" i="1"/>
  <c r="BA174" i="1" s="1"/>
  <c r="BB173" i="1"/>
  <c r="AZ173" i="1"/>
  <c r="BA173" i="1" s="1"/>
  <c r="BB172" i="1"/>
  <c r="AZ172" i="1"/>
  <c r="BA172" i="1" s="1"/>
  <c r="BB171" i="1"/>
  <c r="AZ171" i="1"/>
  <c r="BA171" i="1" s="1"/>
  <c r="BB170" i="1"/>
  <c r="AZ170" i="1"/>
  <c r="BA170" i="1" s="1"/>
  <c r="BB169" i="1"/>
  <c r="BA169" i="1"/>
  <c r="AZ169" i="1"/>
  <c r="BB168" i="1"/>
  <c r="AZ168" i="1"/>
  <c r="BA168" i="1" s="1"/>
  <c r="BB167" i="1"/>
  <c r="AZ167" i="1"/>
  <c r="BA167" i="1" s="1"/>
  <c r="BB166" i="1"/>
  <c r="AZ166" i="1"/>
  <c r="BA166" i="1" s="1"/>
  <c r="BB165" i="1"/>
  <c r="AZ165" i="1"/>
  <c r="BA165" i="1" s="1"/>
  <c r="BB164" i="1"/>
  <c r="AZ164" i="1"/>
  <c r="BA164" i="1" s="1"/>
  <c r="BB163" i="1"/>
  <c r="AZ163" i="1"/>
  <c r="BA163" i="1" s="1"/>
  <c r="BB162" i="1"/>
  <c r="AZ162" i="1"/>
  <c r="BA162" i="1" s="1"/>
  <c r="BB161" i="1"/>
  <c r="AZ161" i="1"/>
  <c r="BA161" i="1" s="1"/>
  <c r="BB160" i="1"/>
  <c r="AZ160" i="1"/>
  <c r="BA160" i="1" s="1"/>
  <c r="BB159" i="1"/>
  <c r="AZ159" i="1"/>
  <c r="BA159" i="1" s="1"/>
  <c r="BB158" i="1"/>
  <c r="AZ158" i="1"/>
  <c r="BA158" i="1" s="1"/>
  <c r="BB157" i="1"/>
  <c r="AZ157" i="1"/>
  <c r="BA157" i="1" s="1"/>
  <c r="BB156" i="1"/>
  <c r="AZ156" i="1"/>
  <c r="BA156" i="1" s="1"/>
  <c r="BB155" i="1"/>
  <c r="AZ155" i="1"/>
  <c r="BA155" i="1" s="1"/>
  <c r="BB154" i="1"/>
  <c r="AZ154" i="1"/>
  <c r="BA154" i="1" s="1"/>
  <c r="BB153" i="1"/>
  <c r="AZ153" i="1"/>
  <c r="BA153" i="1" s="1"/>
  <c r="BB152" i="1"/>
  <c r="BA152" i="1"/>
  <c r="AZ152" i="1"/>
  <c r="BB151" i="1"/>
  <c r="AZ151" i="1"/>
  <c r="BA151" i="1" s="1"/>
  <c r="BB150" i="1"/>
  <c r="AZ150" i="1"/>
  <c r="BA150" i="1" s="1"/>
  <c r="BB149" i="1"/>
  <c r="AZ149" i="1"/>
  <c r="BA149" i="1" s="1"/>
  <c r="BB148" i="1"/>
  <c r="AZ148" i="1"/>
  <c r="BA148" i="1" s="1"/>
  <c r="BB147" i="1"/>
  <c r="AZ147" i="1"/>
  <c r="BA147" i="1" s="1"/>
  <c r="BB146" i="1"/>
  <c r="AZ146" i="1"/>
  <c r="BA146" i="1" s="1"/>
  <c r="BB145" i="1"/>
  <c r="AZ145" i="1"/>
  <c r="BA145" i="1" s="1"/>
  <c r="BB144" i="1"/>
  <c r="AZ144" i="1"/>
  <c r="BA144" i="1" s="1"/>
  <c r="BB143" i="1"/>
  <c r="AZ143" i="1"/>
  <c r="BA143" i="1" s="1"/>
  <c r="BB142" i="1"/>
  <c r="AZ142" i="1"/>
  <c r="BA142" i="1" s="1"/>
  <c r="BB141" i="1"/>
  <c r="AZ141" i="1"/>
  <c r="BA141" i="1" s="1"/>
  <c r="BB140" i="1"/>
  <c r="AZ140" i="1"/>
  <c r="BA140" i="1" s="1"/>
  <c r="BB139" i="1"/>
  <c r="AZ139" i="1"/>
  <c r="BA139" i="1" s="1"/>
  <c r="BB138" i="1"/>
  <c r="AZ138" i="1"/>
  <c r="BA138" i="1" s="1"/>
  <c r="BB137" i="1"/>
  <c r="AZ137" i="1"/>
  <c r="BA137" i="1" s="1"/>
  <c r="BB136" i="1"/>
  <c r="AZ136" i="1"/>
  <c r="BA136" i="1" s="1"/>
  <c r="BB135" i="1"/>
  <c r="AZ135" i="1"/>
  <c r="BA135" i="1" s="1"/>
  <c r="BB134" i="1"/>
  <c r="AZ134" i="1"/>
  <c r="BA134" i="1" s="1"/>
  <c r="BB133" i="1"/>
  <c r="BA133" i="1"/>
  <c r="AZ133" i="1"/>
  <c r="BB132" i="1"/>
  <c r="AZ132" i="1"/>
  <c r="BA132" i="1" s="1"/>
  <c r="BB131" i="1"/>
  <c r="AZ131" i="1"/>
  <c r="BA131" i="1" s="1"/>
  <c r="BB130" i="1"/>
  <c r="AZ130" i="1"/>
  <c r="BA130" i="1" s="1"/>
  <c r="BB129" i="1"/>
  <c r="AZ129" i="1"/>
  <c r="BA129" i="1" s="1"/>
  <c r="BB128" i="1"/>
  <c r="AZ128" i="1"/>
  <c r="BA128" i="1" s="1"/>
  <c r="BB127" i="1"/>
  <c r="AZ127" i="1"/>
  <c r="BA127" i="1" s="1"/>
  <c r="BB126" i="1"/>
  <c r="AZ126" i="1"/>
  <c r="BA126" i="1" s="1"/>
  <c r="BB125" i="1"/>
  <c r="AZ125" i="1"/>
  <c r="BA125" i="1" s="1"/>
  <c r="BB124" i="1"/>
  <c r="AZ124" i="1"/>
  <c r="BA124" i="1" s="1"/>
  <c r="BB123" i="1"/>
  <c r="AZ123" i="1"/>
  <c r="BA123" i="1" s="1"/>
  <c r="BB122" i="1"/>
  <c r="AZ122" i="1"/>
  <c r="BA122" i="1" s="1"/>
  <c r="BB121" i="1"/>
  <c r="AZ121" i="1"/>
  <c r="BA121" i="1" s="1"/>
  <c r="BB120" i="1"/>
  <c r="AZ120" i="1"/>
  <c r="BA120" i="1" s="1"/>
  <c r="BB119" i="1"/>
  <c r="AZ119" i="1"/>
  <c r="BA119" i="1" s="1"/>
  <c r="BB118" i="1"/>
  <c r="AZ118" i="1"/>
  <c r="BA118" i="1" s="1"/>
  <c r="BB117" i="1"/>
  <c r="AZ117" i="1"/>
  <c r="BA117" i="1" s="1"/>
  <c r="BB116" i="1"/>
  <c r="AZ116" i="1"/>
  <c r="BA116" i="1" s="1"/>
  <c r="BB115" i="1"/>
  <c r="AZ115" i="1"/>
  <c r="BA115" i="1" s="1"/>
  <c r="BB114" i="1"/>
  <c r="AZ114" i="1"/>
  <c r="BA114" i="1" s="1"/>
  <c r="BB113" i="1"/>
  <c r="BA113" i="1"/>
  <c r="AZ113" i="1"/>
  <c r="BB112" i="1"/>
  <c r="AZ112" i="1"/>
  <c r="BA112" i="1" s="1"/>
  <c r="BB111" i="1"/>
  <c r="AZ111" i="1"/>
  <c r="BA111" i="1" s="1"/>
  <c r="BB110" i="1"/>
  <c r="AZ110" i="1"/>
  <c r="BA110" i="1" s="1"/>
  <c r="BB109" i="1"/>
  <c r="AZ109" i="1"/>
  <c r="BA109" i="1" s="1"/>
  <c r="BB108" i="1"/>
  <c r="BA108" i="1"/>
  <c r="AZ108" i="1"/>
  <c r="BB107" i="1"/>
  <c r="AZ107" i="1"/>
  <c r="BA107" i="1" s="1"/>
  <c r="BB106" i="1"/>
  <c r="AZ106" i="1"/>
  <c r="BA106" i="1" s="1"/>
  <c r="BB105" i="1"/>
  <c r="AZ105" i="1"/>
  <c r="BA105" i="1" s="1"/>
  <c r="BB104" i="1"/>
  <c r="AZ104" i="1"/>
  <c r="BA104" i="1" s="1"/>
  <c r="BB103" i="1"/>
  <c r="AZ103" i="1"/>
  <c r="BA103" i="1" s="1"/>
  <c r="BB102" i="1"/>
  <c r="AZ102" i="1"/>
  <c r="BA102" i="1" s="1"/>
  <c r="BB101" i="1"/>
  <c r="AZ101" i="1"/>
  <c r="BA101" i="1" s="1"/>
  <c r="BB100" i="1"/>
  <c r="BA100" i="1"/>
  <c r="AZ100" i="1"/>
  <c r="BB99" i="1"/>
  <c r="AZ99" i="1"/>
  <c r="BA99" i="1" s="1"/>
  <c r="BB98" i="1"/>
  <c r="AZ98" i="1"/>
  <c r="BA98" i="1" s="1"/>
  <c r="BB97" i="1"/>
  <c r="AZ97" i="1"/>
  <c r="BA97" i="1" s="1"/>
  <c r="BB96" i="1"/>
  <c r="AZ96" i="1"/>
  <c r="BA96" i="1" s="1"/>
  <c r="BB95" i="1"/>
  <c r="AZ95" i="1"/>
  <c r="BA95" i="1" s="1"/>
  <c r="BB94" i="1"/>
  <c r="AZ94" i="1"/>
  <c r="BA94" i="1" s="1"/>
  <c r="BB93" i="1"/>
  <c r="AZ93" i="1"/>
  <c r="BA93" i="1" s="1"/>
  <c r="BB92" i="1"/>
  <c r="AZ92" i="1"/>
  <c r="BA92" i="1" s="1"/>
  <c r="BB91" i="1"/>
  <c r="AZ91" i="1"/>
  <c r="BA91" i="1" s="1"/>
  <c r="BB90" i="1"/>
  <c r="AZ90" i="1"/>
  <c r="BA90" i="1" s="1"/>
  <c r="BB89" i="1"/>
  <c r="AZ89" i="1"/>
  <c r="BA89" i="1" s="1"/>
  <c r="BB88" i="1"/>
  <c r="BA88" i="1"/>
  <c r="AZ88" i="1"/>
  <c r="BB87" i="1"/>
  <c r="AZ87" i="1"/>
  <c r="BA87" i="1" s="1"/>
  <c r="BB86" i="1"/>
  <c r="AZ86" i="1"/>
  <c r="BA86" i="1" s="1"/>
  <c r="BB85" i="1"/>
  <c r="AZ85" i="1"/>
  <c r="BA85" i="1" s="1"/>
  <c r="BB84" i="1"/>
  <c r="AZ84" i="1"/>
  <c r="BA84" i="1" s="1"/>
  <c r="BB83" i="1"/>
  <c r="AZ83" i="1"/>
  <c r="BA83" i="1" s="1"/>
  <c r="BB82" i="1"/>
  <c r="AZ82" i="1"/>
  <c r="BA82" i="1" s="1"/>
  <c r="BB81" i="1"/>
  <c r="AZ81" i="1"/>
  <c r="BA81" i="1" s="1"/>
  <c r="BB80" i="1"/>
  <c r="AZ80" i="1"/>
  <c r="BA80" i="1" s="1"/>
  <c r="BB79" i="1"/>
  <c r="AZ79" i="1"/>
  <c r="BA79" i="1" s="1"/>
  <c r="BB78" i="1"/>
  <c r="AZ78" i="1"/>
  <c r="BA78" i="1" s="1"/>
  <c r="BB77" i="1"/>
  <c r="AZ77" i="1"/>
  <c r="BA77" i="1" s="1"/>
  <c r="BB76" i="1"/>
  <c r="AZ76" i="1"/>
  <c r="BA76" i="1" s="1"/>
  <c r="BB75" i="1"/>
  <c r="AZ75" i="1"/>
  <c r="BA75" i="1" s="1"/>
  <c r="BB74" i="1"/>
  <c r="AZ74" i="1"/>
  <c r="BA74" i="1" s="1"/>
  <c r="BB73" i="1"/>
  <c r="AZ73" i="1"/>
  <c r="BA73" i="1" s="1"/>
  <c r="BB72" i="1"/>
  <c r="BA72" i="1"/>
  <c r="AZ72" i="1"/>
  <c r="BB71" i="1"/>
  <c r="AZ71" i="1"/>
  <c r="BA71" i="1" s="1"/>
  <c r="BB70" i="1"/>
  <c r="AZ70" i="1"/>
  <c r="BA70" i="1" s="1"/>
  <c r="BB69" i="1"/>
  <c r="AZ69" i="1"/>
  <c r="BA69" i="1" s="1"/>
  <c r="BB68" i="1"/>
  <c r="AZ68" i="1"/>
  <c r="BA68" i="1" s="1"/>
  <c r="BB67" i="1"/>
  <c r="AZ67" i="1"/>
  <c r="BA67" i="1" s="1"/>
  <c r="BB66" i="1"/>
  <c r="AZ66" i="1"/>
  <c r="BA66" i="1" s="1"/>
  <c r="BB65" i="1"/>
  <c r="AZ65" i="1"/>
  <c r="BA65" i="1" s="1"/>
  <c r="BB64" i="1"/>
  <c r="AZ64" i="1"/>
  <c r="BA64" i="1" s="1"/>
  <c r="BB63" i="1"/>
  <c r="AZ63" i="1"/>
  <c r="BA63" i="1" s="1"/>
  <c r="BB62" i="1"/>
  <c r="AZ62" i="1"/>
  <c r="BA62" i="1" s="1"/>
  <c r="BB61" i="1"/>
  <c r="AZ61" i="1"/>
  <c r="BA61" i="1" s="1"/>
  <c r="BB60" i="1"/>
  <c r="AZ60" i="1"/>
  <c r="BA60" i="1" s="1"/>
  <c r="BB59" i="1"/>
  <c r="AZ59" i="1"/>
  <c r="BA59" i="1" s="1"/>
  <c r="BB58" i="1"/>
  <c r="AZ58" i="1"/>
  <c r="BA58" i="1" s="1"/>
  <c r="BB57" i="1"/>
  <c r="AZ57" i="1"/>
  <c r="BA57" i="1" s="1"/>
  <c r="BB56" i="1"/>
  <c r="BA56" i="1"/>
  <c r="AZ56" i="1"/>
  <c r="BB55" i="1"/>
  <c r="AZ55" i="1"/>
  <c r="BA55" i="1" s="1"/>
  <c r="BB54" i="1"/>
  <c r="AZ54" i="1"/>
  <c r="BA54" i="1" s="1"/>
  <c r="BB53" i="1"/>
  <c r="AZ53" i="1"/>
  <c r="BA53" i="1" s="1"/>
  <c r="BB52" i="1"/>
  <c r="AZ52" i="1"/>
  <c r="BA52" i="1" s="1"/>
  <c r="BB51" i="1"/>
  <c r="AZ51" i="1"/>
  <c r="BA51" i="1" s="1"/>
  <c r="BB50" i="1"/>
  <c r="AZ50" i="1"/>
  <c r="BA50" i="1" s="1"/>
  <c r="BB49" i="1"/>
  <c r="AZ49" i="1"/>
  <c r="BA49" i="1" s="1"/>
  <c r="BB48" i="1"/>
  <c r="AZ48" i="1"/>
  <c r="BA48" i="1" s="1"/>
  <c r="BB47" i="1"/>
  <c r="AZ47" i="1"/>
  <c r="BA47" i="1" s="1"/>
  <c r="BB46" i="1"/>
  <c r="AZ46" i="1"/>
  <c r="BA46" i="1" s="1"/>
  <c r="BB45" i="1"/>
  <c r="AZ45" i="1"/>
  <c r="BA45" i="1" s="1"/>
  <c r="BB44" i="1"/>
  <c r="AZ44" i="1"/>
  <c r="BA44" i="1" s="1"/>
  <c r="BB43" i="1"/>
  <c r="AZ43" i="1"/>
  <c r="BA43" i="1" s="1"/>
  <c r="BB42" i="1"/>
  <c r="AZ42" i="1"/>
  <c r="BA42" i="1" s="1"/>
  <c r="BB41" i="1"/>
  <c r="BA41" i="1"/>
  <c r="AZ41" i="1"/>
  <c r="BB40" i="1"/>
  <c r="AZ40" i="1"/>
  <c r="BA40" i="1" s="1"/>
  <c r="BB39" i="1"/>
  <c r="AZ39" i="1"/>
  <c r="BA39" i="1" s="1"/>
  <c r="BB38" i="1"/>
  <c r="AZ38" i="1"/>
  <c r="BA38" i="1" s="1"/>
  <c r="BB37" i="1"/>
  <c r="AZ37" i="1"/>
  <c r="BA37" i="1" s="1"/>
  <c r="BB36" i="1"/>
  <c r="AZ36" i="1"/>
  <c r="BA36" i="1" s="1"/>
  <c r="BB35" i="1"/>
  <c r="AZ35" i="1"/>
  <c r="BA35" i="1" s="1"/>
  <c r="BB34" i="1"/>
  <c r="AZ34" i="1"/>
  <c r="BA34" i="1" s="1"/>
  <c r="BB33" i="1"/>
  <c r="AZ33" i="1"/>
  <c r="BA33" i="1" s="1"/>
  <c r="BB32" i="1"/>
  <c r="AZ32" i="1"/>
  <c r="BA32" i="1" s="1"/>
  <c r="BB31" i="1"/>
  <c r="AZ31" i="1"/>
  <c r="BA31" i="1" s="1"/>
  <c r="BB30" i="1"/>
  <c r="AZ30" i="1"/>
  <c r="BA30" i="1" s="1"/>
  <c r="BB29" i="1"/>
  <c r="AZ29" i="1"/>
  <c r="BA29" i="1" s="1"/>
  <c r="BB28" i="1"/>
  <c r="AZ28" i="1"/>
  <c r="BA28" i="1" s="1"/>
  <c r="BB27" i="1"/>
  <c r="AZ27" i="1"/>
  <c r="BA27" i="1" s="1"/>
  <c r="BB26" i="1"/>
  <c r="AZ26" i="1"/>
  <c r="BA26" i="1" s="1"/>
  <c r="BB25" i="1"/>
  <c r="BA25" i="1"/>
  <c r="AZ25" i="1"/>
  <c r="BB24" i="1"/>
  <c r="AZ24" i="1"/>
  <c r="BA24" i="1" s="1"/>
  <c r="BB23" i="1"/>
  <c r="AZ23" i="1"/>
  <c r="BA23" i="1" s="1"/>
  <c r="BB22" i="1"/>
  <c r="AZ22" i="1"/>
  <c r="BA22" i="1" s="1"/>
  <c r="BB21" i="1"/>
  <c r="AZ21" i="1"/>
  <c r="BA21" i="1" s="1"/>
  <c r="BB20" i="1"/>
  <c r="AZ20" i="1"/>
  <c r="BA20" i="1" s="1"/>
  <c r="BB19" i="1"/>
  <c r="AZ19" i="1"/>
  <c r="BA19" i="1" s="1"/>
  <c r="BB18" i="1"/>
  <c r="AZ18" i="1"/>
  <c r="BA18" i="1" s="1"/>
  <c r="BB17" i="1"/>
  <c r="AZ17" i="1"/>
  <c r="BA17" i="1" s="1"/>
  <c r="BB16" i="1"/>
  <c r="BA16" i="1"/>
  <c r="AZ16" i="1"/>
  <c r="BB15" i="1"/>
  <c r="AZ15" i="1"/>
  <c r="BA15" i="1" s="1"/>
  <c r="BB14" i="1"/>
  <c r="AZ14" i="1"/>
  <c r="BA14" i="1" s="1"/>
  <c r="BB13" i="1"/>
  <c r="AZ13" i="1"/>
  <c r="BA13" i="1" s="1"/>
  <c r="BB12" i="1"/>
  <c r="AZ12" i="1"/>
  <c r="BA12" i="1" s="1"/>
  <c r="BB11" i="1"/>
  <c r="AZ11" i="1"/>
  <c r="BA11" i="1" s="1"/>
  <c r="BB10" i="1"/>
  <c r="AZ10" i="1"/>
  <c r="BA10" i="1" s="1"/>
  <c r="BB9" i="1"/>
  <c r="AZ9" i="1"/>
  <c r="BA9" i="1" s="1"/>
  <c r="BB8" i="1"/>
  <c r="AZ8" i="1"/>
  <c r="BA8" i="1" s="1"/>
  <c r="BB7" i="1"/>
  <c r="AZ7" i="1"/>
  <c r="BA7" i="1" s="1"/>
  <c r="BB6" i="1"/>
  <c r="AZ6" i="1"/>
  <c r="BA6" i="1" s="1"/>
  <c r="BB5" i="1"/>
  <c r="AZ5" i="1"/>
  <c r="BA5" i="1" s="1"/>
  <c r="BB4" i="1"/>
  <c r="AZ4" i="1"/>
  <c r="BA4" i="1" s="1"/>
  <c r="BB3" i="1"/>
  <c r="AZ3" i="1"/>
  <c r="BA3" i="1" s="1"/>
  <c r="BB2" i="1"/>
  <c r="AZ2" i="1"/>
  <c r="BA2" i="1" s="1"/>
</calcChain>
</file>

<file path=xl/sharedStrings.xml><?xml version="1.0" encoding="utf-8"?>
<sst xmlns="http://schemas.openxmlformats.org/spreadsheetml/2006/main" count="26292" uniqueCount="1249">
  <si>
    <t>Value Date</t>
  </si>
  <si>
    <t>Position Account ID</t>
  </si>
  <si>
    <t>Client ID</t>
  </si>
  <si>
    <t>UTI</t>
  </si>
  <si>
    <t>Currency</t>
  </si>
  <si>
    <t>Effective Date</t>
  </si>
  <si>
    <t>Maturity Date</t>
  </si>
  <si>
    <t>Cleared Date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</si>
  <si>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</si>
  <si>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</si>
  <si>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</si>
  <si>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</si>
  <si>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</si>
  <si>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</si>
  <si>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</si>
  <si>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</si>
  <si>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</si>
  <si>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</si>
  <si>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</si>
  <si>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</si>
  <si>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</si>
  <si>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</si>
  <si>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</si>
  <si>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</si>
  <si>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</si>
  <si>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</si>
  <si>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</si>
  <si>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</si>
  <si>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</si>
  <si>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</si>
  <si>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</si>
  <si>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</si>
  <si>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</si>
  <si>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</si>
  <si>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</si>
  <si>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</si>
  <si>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</si>
  <si>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</si>
  <si>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</si>
  <si>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</si>
  <si>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</si>
  <si>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</si>
  <si>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</si>
  <si>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</si>
  <si>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</si>
  <si>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</si>
  <si>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</si>
  <si>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</si>
  <si>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</si>
  <si>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</si>
  <si>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</si>
  <si>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</si>
  <si>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</si>
  <si>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</si>
  <si>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</si>
  <si>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ACUOSG8745</t>
  </si>
  <si>
    <t>720400TGFLH2QZV80T</t>
  </si>
  <si>
    <t>455123</t>
  </si>
  <si>
    <t>AUD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</si>
  <si>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</si>
  <si>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</si>
  <si>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</si>
  <si>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</si>
  <si>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</si>
  <si>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</si>
  <si>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</si>
  <si>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</si>
  <si>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</si>
  <si>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</si>
  <si>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</si>
  <si>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</si>
  <si>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</si>
  <si>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</si>
  <si>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</si>
  <si>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</si>
  <si>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</si>
  <si>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</si>
  <si>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</si>
  <si>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</si>
  <si>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</si>
  <si>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</si>
  <si>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ACUOUS3014</t>
  </si>
  <si>
    <t>104399UHGKI1RAW91U</t>
  </si>
  <si>
    <t>455124</t>
  </si>
  <si>
    <t>2,537.73</t>
  </si>
  <si>
    <t>2,569.22</t>
  </si>
  <si>
    <t>-31.49</t>
  </si>
  <si>
    <t>-0.18</t>
  </si>
  <si>
    <t>3M</t>
  </si>
  <si>
    <t>1,000,000.00</t>
  </si>
  <si>
    <t>p32</t>
  </si>
  <si>
    <t>ACUOUK2046</t>
  </si>
  <si>
    <t>928581SHELI3PYW91M</t>
  </si>
  <si>
    <t>455125</t>
  </si>
  <si>
    <t>EUR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</si>
  <si>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</si>
  <si>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</si>
  <si>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</si>
  <si>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</si>
  <si>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</si>
  <si>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</si>
  <si>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</si>
  <si>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</si>
  <si>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ACUOSG3126</t>
  </si>
  <si>
    <t>455126</t>
  </si>
  <si>
    <t>-13,376.00</t>
  </si>
  <si>
    <t>-13,362.90</t>
  </si>
  <si>
    <t>-13.1</t>
  </si>
  <si>
    <t>0.06</t>
  </si>
  <si>
    <t>1M</t>
  </si>
  <si>
    <t>ACUOUS6924</t>
  </si>
  <si>
    <t>455127</t>
  </si>
  <si>
    <t>GBP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</si>
  <si>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</si>
  <si>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</si>
  <si>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</si>
  <si>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</si>
  <si>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</si>
  <si>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</si>
  <si>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</si>
  <si>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</si>
  <si>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</si>
  <si>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</si>
  <si>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</si>
  <si>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455128</t>
  </si>
  <si>
    <t>-20,859.90</t>
  </si>
  <si>
    <t>-20,885.06</t>
  </si>
  <si>
    <t>25.16</t>
  </si>
  <si>
    <t>0.24</t>
  </si>
  <si>
    <t>ACUOSG9071</t>
  </si>
  <si>
    <t>455129</t>
  </si>
  <si>
    <t>-16,329.90</t>
  </si>
  <si>
    <t>-16,260.54</t>
  </si>
  <si>
    <t>-69.36</t>
  </si>
  <si>
    <t>0.19</t>
  </si>
  <si>
    <t>455130</t>
  </si>
  <si>
    <t>JPY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</si>
  <si>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</si>
  <si>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</si>
  <si>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</si>
  <si>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</si>
  <si>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</si>
  <si>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</si>
  <si>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</si>
  <si>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</si>
  <si>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455131</t>
  </si>
  <si>
    <t>1Y</t>
  </si>
  <si>
    <t>p36</t>
  </si>
  <si>
    <t>455132</t>
  </si>
  <si>
    <t>CAD</t>
  </si>
  <si>
    <t>140,125.20</t>
  </si>
  <si>
    <t>138,840.05</t>
  </si>
  <si>
    <t>1,285.15</t>
  </si>
  <si>
    <t>-3.87</t>
  </si>
  <si>
    <t>CATO</t>
  </si>
  <si>
    <t>3,000,000.00</t>
  </si>
  <si>
    <t>2</t>
  </si>
  <si>
    <t>CAD-BA-CDOR</t>
  </si>
  <si>
    <t>p37</t>
  </si>
  <si>
    <t>455133</t>
  </si>
  <si>
    <t>CHF</t>
  </si>
  <si>
    <t>147,653.43</t>
  </si>
  <si>
    <t>150,016.63</t>
  </si>
  <si>
    <t>-2,363.20</t>
  </si>
  <si>
    <t>-0.1</t>
  </si>
  <si>
    <t>CHZU</t>
  </si>
  <si>
    <t>30/360 ISDA</t>
  </si>
  <si>
    <t>11,000,000.00</t>
  </si>
  <si>
    <t>3</t>
  </si>
  <si>
    <t>CHF-LIBOR-BBA</t>
  </si>
  <si>
    <t>455134</t>
  </si>
  <si>
    <t>-147,653.43</t>
  </si>
  <si>
    <t>-150,016.63</t>
  </si>
  <si>
    <t>2,363.20</t>
  </si>
  <si>
    <t>0.1</t>
  </si>
  <si>
    <t>455135</t>
  </si>
  <si>
    <t>-208,700.04</t>
  </si>
  <si>
    <t>-197,253.48</t>
  </si>
  <si>
    <t>-11,446.56</t>
  </si>
  <si>
    <t>0.87</t>
  </si>
  <si>
    <t>2.34</t>
  </si>
  <si>
    <t xml:space="preserve">LCH Clearnet Ltd </t>
  </si>
  <si>
    <t>455136</t>
  </si>
  <si>
    <t>4,874,574.40</t>
  </si>
  <si>
    <t>4,819,978.55</t>
  </si>
  <si>
    <t>54,595.85</t>
  </si>
  <si>
    <t>-21.15</t>
  </si>
  <si>
    <t>14,000,000.00</t>
  </si>
  <si>
    <t>1</t>
  </si>
  <si>
    <t>455142</t>
  </si>
  <si>
    <t>860,690.21</t>
  </si>
  <si>
    <t>808,914.68</t>
  </si>
  <si>
    <t>51,775.53</t>
  </si>
  <si>
    <t>-9.39</t>
  </si>
  <si>
    <t>35,000,000.00</t>
  </si>
  <si>
    <t>1.1</t>
  </si>
  <si>
    <t>455143</t>
  </si>
  <si>
    <t>CZK</t>
  </si>
  <si>
    <t>55,355.62</t>
  </si>
  <si>
    <t>55,644.08</t>
  </si>
  <si>
    <t>-288.46</t>
  </si>
  <si>
    <t>-0.31</t>
  </si>
  <si>
    <t>CZPR</t>
  </si>
  <si>
    <t>5.67</t>
  </si>
  <si>
    <t>CZK-PRIBOR-PRBO</t>
  </si>
  <si>
    <t>455144</t>
  </si>
  <si>
    <t>-55,355.62</t>
  </si>
  <si>
    <t>-55,644.08</t>
  </si>
  <si>
    <t>288.46</t>
  </si>
  <si>
    <t>0.31</t>
  </si>
  <si>
    <t>455145</t>
  </si>
  <si>
    <t>DKK</t>
  </si>
  <si>
    <t>-556,853.24</t>
  </si>
  <si>
    <t>-549,919.55</t>
  </si>
  <si>
    <t>-6,933.69</t>
  </si>
  <si>
    <t>1.64</t>
  </si>
  <si>
    <t>MARKIT_WIRE</t>
  </si>
  <si>
    <t>DKCO</t>
  </si>
  <si>
    <t>3.1</t>
  </si>
  <si>
    <t>DKK-CIBOR-DKNA13</t>
  </si>
  <si>
    <t>455146</t>
  </si>
  <si>
    <t>HKD</t>
  </si>
  <si>
    <t>-360,449.97</t>
  </si>
  <si>
    <t>-359,174.95</t>
  </si>
  <si>
    <t>-1,275.02</t>
  </si>
  <si>
    <t>0.5</t>
  </si>
  <si>
    <t>HKHK</t>
  </si>
  <si>
    <t>2.9</t>
  </si>
  <si>
    <t>HKD-HIBOR-HKAB</t>
  </si>
  <si>
    <t>455147</t>
  </si>
  <si>
    <t>NOK</t>
  </si>
  <si>
    <t>-498,170.12</t>
  </si>
  <si>
    <t>-495,711.88</t>
  </si>
  <si>
    <t>-2,458.24</t>
  </si>
  <si>
    <t>20.65</t>
  </si>
  <si>
    <t>NOOS</t>
  </si>
  <si>
    <t>4.45</t>
  </si>
  <si>
    <t>NOK-NIBOR-OIBOR</t>
  </si>
  <si>
    <t>455148</t>
  </si>
  <si>
    <t>NZD</t>
  </si>
  <si>
    <t>-4,615,082.46</t>
  </si>
  <si>
    <t>-4,625,495.96</t>
  </si>
  <si>
    <t>10,413.50</t>
  </si>
  <si>
    <t>316.81</t>
  </si>
  <si>
    <t>NZAU</t>
  </si>
  <si>
    <t>3.35</t>
  </si>
  <si>
    <t>NZD-BBR-FRA</t>
  </si>
  <si>
    <t>p38</t>
  </si>
  <si>
    <t>455149</t>
  </si>
  <si>
    <t>PLN</t>
  </si>
  <si>
    <t>-615,812.34</t>
  </si>
  <si>
    <t>-616,081.28</t>
  </si>
  <si>
    <t>268.94</t>
  </si>
  <si>
    <t>37.3</t>
  </si>
  <si>
    <t>PLWA</t>
  </si>
  <si>
    <t>Act/Act ISDA</t>
  </si>
  <si>
    <t>2.333</t>
  </si>
  <si>
    <t>PLN-WIBOR-WIBO</t>
  </si>
  <si>
    <t>455150</t>
  </si>
  <si>
    <t>615,812.34</t>
  </si>
  <si>
    <t>616,081.28</t>
  </si>
  <si>
    <t>-268.94</t>
  </si>
  <si>
    <t>-37.3</t>
  </si>
  <si>
    <t>455151</t>
  </si>
  <si>
    <t>SEK</t>
  </si>
  <si>
    <t>2,532,712.07</t>
  </si>
  <si>
    <t>2,512,216.47</t>
  </si>
  <si>
    <t>20,495.60</t>
  </si>
  <si>
    <t>-226.94</t>
  </si>
  <si>
    <t>SEST</t>
  </si>
  <si>
    <t>55,000,000.00</t>
  </si>
  <si>
    <t>0.65</t>
  </si>
  <si>
    <t>SEK-STIBOR-SIDE</t>
  </si>
  <si>
    <t>455152</t>
  </si>
  <si>
    <t>SGD</t>
  </si>
  <si>
    <t>797,345.79</t>
  </si>
  <si>
    <t>820,511.45</t>
  </si>
  <si>
    <t>-23,165.66</t>
  </si>
  <si>
    <t>-4.07</t>
  </si>
  <si>
    <t>SGSI</t>
  </si>
  <si>
    <t>SGD-SOR-Reuters</t>
  </si>
  <si>
    <t>SGX</t>
  </si>
  <si>
    <t>SG</t>
  </si>
  <si>
    <t>549300B026HZPK85C744</t>
  </si>
  <si>
    <t>DBS BANK LTD</t>
  </si>
  <si>
    <t>p39</t>
  </si>
  <si>
    <t>455153</t>
  </si>
  <si>
    <t>ZAR</t>
  </si>
  <si>
    <t>3,179,886.09</t>
  </si>
  <si>
    <t>3,194,230.81</t>
  </si>
  <si>
    <t>-14,344.72</t>
  </si>
  <si>
    <t>-418.31</t>
  </si>
  <si>
    <t>ZAJO</t>
  </si>
  <si>
    <t>2.5</t>
  </si>
  <si>
    <t>ZAR-JIBAR-SAFEX</t>
  </si>
  <si>
    <t>455154</t>
  </si>
  <si>
    <t>10,000,000</t>
  </si>
  <si>
    <t>1.5</t>
  </si>
  <si>
    <t>455155</t>
  </si>
  <si>
    <t>BLOOMBERG</t>
  </si>
  <si>
    <t>12,000,000</t>
  </si>
  <si>
    <t>7.12</t>
  </si>
  <si>
    <t>p40</t>
  </si>
  <si>
    <t>455161</t>
  </si>
  <si>
    <t>USD</t>
  </si>
  <si>
    <t>6,430,233.70</t>
  </si>
  <si>
    <t>5,901,579.70</t>
  </si>
  <si>
    <t>528,654.00</t>
  </si>
  <si>
    <t>-14.75</t>
  </si>
  <si>
    <t>USNY</t>
  </si>
  <si>
    <t>150,000,000.00</t>
  </si>
  <si>
    <t>USD-LIBOR-BBA</t>
  </si>
  <si>
    <t>455162</t>
  </si>
  <si>
    <t>455163</t>
  </si>
  <si>
    <t>455164</t>
  </si>
  <si>
    <t>455165</t>
  </si>
  <si>
    <t>455166</t>
  </si>
  <si>
    <t>455167</t>
  </si>
  <si>
    <t>455168</t>
  </si>
  <si>
    <t>455169</t>
  </si>
  <si>
    <t>455170</t>
  </si>
  <si>
    <t>455171</t>
  </si>
  <si>
    <t>455172</t>
  </si>
  <si>
    <t>455173</t>
  </si>
  <si>
    <t>455174</t>
  </si>
  <si>
    <t>455175</t>
  </si>
  <si>
    <t>455176</t>
  </si>
  <si>
    <t>455177</t>
  </si>
  <si>
    <t>455178</t>
  </si>
  <si>
    <t>455179</t>
  </si>
  <si>
    <t>455180</t>
  </si>
  <si>
    <t>455181</t>
  </si>
  <si>
    <t>455182</t>
  </si>
  <si>
    <t>455183</t>
  </si>
  <si>
    <t>455184</t>
  </si>
  <si>
    <t>455185</t>
  </si>
  <si>
    <t>455186</t>
  </si>
  <si>
    <t>p41</t>
  </si>
  <si>
    <t>455187</t>
  </si>
  <si>
    <t>455188</t>
  </si>
  <si>
    <t>455189</t>
  </si>
  <si>
    <t>455190</t>
  </si>
  <si>
    <t>455191</t>
  </si>
  <si>
    <t>455192</t>
  </si>
  <si>
    <t>455193</t>
  </si>
  <si>
    <t>455194</t>
  </si>
  <si>
    <t>455195</t>
  </si>
  <si>
    <t>455196</t>
  </si>
  <si>
    <t>455197</t>
  </si>
  <si>
    <t>455198</t>
  </si>
  <si>
    <t>455199</t>
  </si>
  <si>
    <t>455200</t>
  </si>
  <si>
    <t>455201</t>
  </si>
  <si>
    <t>455202</t>
  </si>
  <si>
    <t>455203</t>
  </si>
  <si>
    <t>455204</t>
  </si>
  <si>
    <t>455205</t>
  </si>
  <si>
    <t>455206</t>
  </si>
  <si>
    <t>455207</t>
  </si>
  <si>
    <t>455208</t>
  </si>
  <si>
    <t>455209</t>
  </si>
  <si>
    <t>455210</t>
  </si>
  <si>
    <t>455211</t>
  </si>
  <si>
    <t>455212</t>
  </si>
  <si>
    <t>455213</t>
  </si>
  <si>
    <t>455214</t>
  </si>
  <si>
    <t>455215</t>
  </si>
  <si>
    <t>p42</t>
  </si>
  <si>
    <t>455216</t>
  </si>
  <si>
    <t>455217</t>
  </si>
  <si>
    <t>455218</t>
  </si>
  <si>
    <t>455219</t>
  </si>
  <si>
    <t>455220</t>
  </si>
  <si>
    <t>455221</t>
  </si>
  <si>
    <t>455222</t>
  </si>
  <si>
    <t>455223</t>
  </si>
  <si>
    <t>455224</t>
  </si>
  <si>
    <t>455225</t>
  </si>
  <si>
    <t>455226</t>
  </si>
  <si>
    <t>455227</t>
  </si>
  <si>
    <t>455228</t>
  </si>
  <si>
    <t>455229</t>
  </si>
  <si>
    <t>455230</t>
  </si>
  <si>
    <t>455231</t>
  </si>
  <si>
    <t>455232</t>
  </si>
  <si>
    <t>455233</t>
  </si>
  <si>
    <t>455234</t>
  </si>
  <si>
    <t>455235</t>
  </si>
  <si>
    <t>455236</t>
  </si>
  <si>
    <t>455237</t>
  </si>
  <si>
    <t>455238</t>
  </si>
  <si>
    <t>455239</t>
  </si>
  <si>
    <t>455240</t>
  </si>
  <si>
    <t>455241</t>
  </si>
  <si>
    <t>455242</t>
  </si>
  <si>
    <t>455243</t>
  </si>
  <si>
    <t>455244</t>
  </si>
  <si>
    <t>455245</t>
  </si>
  <si>
    <t>455246</t>
  </si>
  <si>
    <t>455247</t>
  </si>
  <si>
    <t>455248</t>
  </si>
  <si>
    <t>455249</t>
  </si>
  <si>
    <t>455250</t>
  </si>
  <si>
    <t>455251</t>
  </si>
  <si>
    <t>455252</t>
  </si>
  <si>
    <t>455253</t>
  </si>
  <si>
    <t>455254</t>
  </si>
  <si>
    <t>455255</t>
  </si>
  <si>
    <t>455256</t>
  </si>
  <si>
    <t>455257</t>
  </si>
  <si>
    <t>455258</t>
  </si>
  <si>
    <t>455259</t>
  </si>
  <si>
    <t>455260</t>
  </si>
  <si>
    <t>455261</t>
  </si>
  <si>
    <t>455262</t>
  </si>
  <si>
    <t>455263</t>
  </si>
  <si>
    <t>455264</t>
  </si>
  <si>
    <t>455265</t>
  </si>
  <si>
    <t>455266</t>
  </si>
  <si>
    <t>455267</t>
  </si>
  <si>
    <t>455268</t>
  </si>
  <si>
    <t>455269</t>
  </si>
  <si>
    <t>455270</t>
  </si>
  <si>
    <t>455271</t>
  </si>
  <si>
    <t>455272</t>
  </si>
  <si>
    <t>455273</t>
  </si>
  <si>
    <t>455274</t>
  </si>
  <si>
    <t>455275</t>
  </si>
  <si>
    <t>455276</t>
  </si>
  <si>
    <t>455277</t>
  </si>
  <si>
    <t>455278</t>
  </si>
  <si>
    <t>455279</t>
  </si>
  <si>
    <t>455280</t>
  </si>
  <si>
    <t>455281</t>
  </si>
  <si>
    <t>455282</t>
  </si>
  <si>
    <t>455283</t>
  </si>
  <si>
    <t>455284</t>
  </si>
  <si>
    <t>455285</t>
  </si>
  <si>
    <t>455286</t>
  </si>
  <si>
    <t>455287</t>
  </si>
  <si>
    <t>455288</t>
  </si>
  <si>
    <t>455289</t>
  </si>
  <si>
    <t>455290</t>
  </si>
  <si>
    <t>455291</t>
  </si>
  <si>
    <t>455292</t>
  </si>
  <si>
    <t>455293</t>
  </si>
  <si>
    <t>455294</t>
  </si>
  <si>
    <t>455295</t>
  </si>
  <si>
    <t>455296</t>
  </si>
  <si>
    <t>455297</t>
  </si>
  <si>
    <t>455298</t>
  </si>
  <si>
    <t>455299</t>
  </si>
  <si>
    <t>455300</t>
  </si>
  <si>
    <t>455301</t>
  </si>
  <si>
    <t>455302</t>
  </si>
  <si>
    <t>455303</t>
  </si>
  <si>
    <t>455304</t>
  </si>
  <si>
    <t>455305</t>
  </si>
  <si>
    <t>455306</t>
  </si>
  <si>
    <t>455307</t>
  </si>
  <si>
    <t>455308</t>
  </si>
  <si>
    <t>455309</t>
  </si>
  <si>
    <t>455310</t>
  </si>
  <si>
    <t>455311</t>
  </si>
  <si>
    <t>455312</t>
  </si>
  <si>
    <t>455313</t>
  </si>
  <si>
    <t>455314</t>
  </si>
  <si>
    <t>455315</t>
  </si>
  <si>
    <t>455316</t>
  </si>
  <si>
    <t>455317</t>
  </si>
  <si>
    <t>455318</t>
  </si>
  <si>
    <t>455319</t>
  </si>
  <si>
    <t>455320</t>
  </si>
  <si>
    <t>455321</t>
  </si>
  <si>
    <t>455322</t>
  </si>
  <si>
    <t>455323</t>
  </si>
  <si>
    <t>455324</t>
  </si>
  <si>
    <t>455325</t>
  </si>
  <si>
    <t>455326</t>
  </si>
  <si>
    <t>455327</t>
  </si>
  <si>
    <t>455328</t>
  </si>
  <si>
    <t>455329</t>
  </si>
  <si>
    <t>455330</t>
  </si>
  <si>
    <t>455331</t>
  </si>
  <si>
    <t>455332</t>
  </si>
  <si>
    <t>455333</t>
  </si>
  <si>
    <t>455334</t>
  </si>
  <si>
    <t>455335</t>
  </si>
  <si>
    <t>455336</t>
  </si>
  <si>
    <t>455337</t>
  </si>
  <si>
    <t>455338</t>
  </si>
  <si>
    <t>455339</t>
  </si>
  <si>
    <t>455340</t>
  </si>
  <si>
    <t>455341</t>
  </si>
  <si>
    <t>455342</t>
  </si>
  <si>
    <t>455343</t>
  </si>
  <si>
    <t>455344</t>
  </si>
  <si>
    <t>455345</t>
  </si>
  <si>
    <t>455346</t>
  </si>
  <si>
    <t>455347</t>
  </si>
  <si>
    <t>455348</t>
  </si>
  <si>
    <t>455349</t>
  </si>
  <si>
    <t>455350</t>
  </si>
  <si>
    <t>455351</t>
  </si>
  <si>
    <t>455352</t>
  </si>
  <si>
    <t>455353</t>
  </si>
  <si>
    <t>455354</t>
  </si>
  <si>
    <t>455355</t>
  </si>
  <si>
    <t>455356</t>
  </si>
  <si>
    <t>455357</t>
  </si>
  <si>
    <t>455358</t>
  </si>
  <si>
    <t>455359</t>
  </si>
  <si>
    <t>455360</t>
  </si>
  <si>
    <t>455361</t>
  </si>
  <si>
    <t>455362</t>
  </si>
  <si>
    <t>455363</t>
  </si>
  <si>
    <t>455364</t>
  </si>
  <si>
    <t>455365</t>
  </si>
  <si>
    <t>455366</t>
  </si>
  <si>
    <t>455367</t>
  </si>
  <si>
    <t>455368</t>
  </si>
  <si>
    <t>455369</t>
  </si>
  <si>
    <t>455370</t>
  </si>
  <si>
    <t>455371</t>
  </si>
  <si>
    <t>455372</t>
  </si>
  <si>
    <t>455373</t>
  </si>
  <si>
    <t>455374</t>
  </si>
  <si>
    <t>455375</t>
  </si>
  <si>
    <t>455376</t>
  </si>
  <si>
    <t>455377</t>
  </si>
  <si>
    <t>455378</t>
  </si>
  <si>
    <t>455379</t>
  </si>
  <si>
    <t>455380</t>
  </si>
  <si>
    <t>455381</t>
  </si>
  <si>
    <t>455382</t>
  </si>
  <si>
    <t>455383</t>
  </si>
  <si>
    <t>455384</t>
  </si>
  <si>
    <t>455385</t>
  </si>
  <si>
    <t>455386</t>
  </si>
  <si>
    <t>455387</t>
  </si>
  <si>
    <t>455388</t>
  </si>
  <si>
    <t>455389</t>
  </si>
  <si>
    <t>455390</t>
  </si>
  <si>
    <t>455391</t>
  </si>
  <si>
    <t>455392</t>
  </si>
  <si>
    <t>455393</t>
  </si>
  <si>
    <t>455394</t>
  </si>
  <si>
    <t>455395</t>
  </si>
  <si>
    <t>455396</t>
  </si>
  <si>
    <t>455397</t>
  </si>
  <si>
    <t>455398</t>
  </si>
  <si>
    <t>455399</t>
  </si>
  <si>
    <t>455400</t>
  </si>
  <si>
    <t>455401</t>
  </si>
  <si>
    <t>455402</t>
  </si>
  <si>
    <t>455403</t>
  </si>
  <si>
    <t>455404</t>
  </si>
  <si>
    <t>455405</t>
  </si>
  <si>
    <t>455406</t>
  </si>
  <si>
    <t>455407</t>
  </si>
  <si>
    <t>455408</t>
  </si>
  <si>
    <t>455409</t>
  </si>
  <si>
    <t>455410</t>
  </si>
  <si>
    <t>455411</t>
  </si>
  <si>
    <t>455412</t>
  </si>
  <si>
    <t>455413</t>
  </si>
  <si>
    <t>455414</t>
  </si>
  <si>
    <t>455415</t>
  </si>
  <si>
    <t>455416</t>
  </si>
  <si>
    <t>455417</t>
  </si>
  <si>
    <t>455418</t>
  </si>
  <si>
    <t>455419</t>
  </si>
  <si>
    <t>455420</t>
  </si>
  <si>
    <t>455421</t>
  </si>
  <si>
    <t>455422</t>
  </si>
  <si>
    <t>455423</t>
  </si>
  <si>
    <t>455424</t>
  </si>
  <si>
    <t>455425</t>
  </si>
  <si>
    <t>455426</t>
  </si>
  <si>
    <t>455427</t>
  </si>
  <si>
    <t>455428</t>
  </si>
  <si>
    <t>455429</t>
  </si>
  <si>
    <t>455430</t>
  </si>
  <si>
    <t>455431</t>
  </si>
  <si>
    <t>455432</t>
  </si>
  <si>
    <t>455433</t>
  </si>
  <si>
    <t>455434</t>
  </si>
  <si>
    <t>455435</t>
  </si>
  <si>
    <t>455436</t>
  </si>
  <si>
    <t>455437</t>
  </si>
  <si>
    <t>455438</t>
  </si>
  <si>
    <t>455439</t>
  </si>
  <si>
    <t>455440</t>
  </si>
  <si>
    <t>455441</t>
  </si>
  <si>
    <t>455442</t>
  </si>
  <si>
    <t>455443</t>
  </si>
  <si>
    <t>455444</t>
  </si>
  <si>
    <t>455445</t>
  </si>
  <si>
    <t>455446</t>
  </si>
  <si>
    <t>455447</t>
  </si>
  <si>
    <t>455448</t>
  </si>
  <si>
    <t>455449</t>
  </si>
  <si>
    <t>455450</t>
  </si>
  <si>
    <t>455451</t>
  </si>
  <si>
    <t>ACUOAUS4931</t>
  </si>
  <si>
    <t>928581KELLA3PYW91M</t>
  </si>
  <si>
    <t>500001</t>
  </si>
  <si>
    <t>p45</t>
  </si>
  <si>
    <t>ACUOAUS7439</t>
  </si>
  <si>
    <t>500002</t>
  </si>
  <si>
    <t>ACUOAUS3021</t>
  </si>
  <si>
    <t>500003</t>
  </si>
  <si>
    <t>500004</t>
  </si>
  <si>
    <t>500005</t>
  </si>
  <si>
    <t>500006</t>
  </si>
  <si>
    <t>500007</t>
  </si>
  <si>
    <t>500008</t>
  </si>
  <si>
    <t>500009</t>
  </si>
  <si>
    <t>500010</t>
  </si>
  <si>
    <t>500011</t>
  </si>
  <si>
    <t>500012</t>
  </si>
  <si>
    <t>4.05</t>
  </si>
  <si>
    <t>500013</t>
  </si>
  <si>
    <t>500014</t>
  </si>
  <si>
    <t>500015</t>
  </si>
  <si>
    <t>500016</t>
  </si>
  <si>
    <t>500017</t>
  </si>
  <si>
    <t>500018</t>
  </si>
  <si>
    <t>500019</t>
  </si>
  <si>
    <t>500020</t>
  </si>
  <si>
    <t>500021</t>
  </si>
  <si>
    <t>500022</t>
  </si>
  <si>
    <t>500023</t>
  </si>
  <si>
    <t>0.95</t>
  </si>
  <si>
    <t>500024</t>
  </si>
  <si>
    <t>500025</t>
  </si>
  <si>
    <t>1.285</t>
  </si>
  <si>
    <t>500026</t>
  </si>
  <si>
    <t>500027</t>
  </si>
  <si>
    <t>500028</t>
  </si>
  <si>
    <t>500029</t>
  </si>
  <si>
    <t>500030</t>
  </si>
  <si>
    <t>500031</t>
  </si>
  <si>
    <t>500032</t>
  </si>
  <si>
    <t>500033</t>
  </si>
  <si>
    <t>500034</t>
  </si>
  <si>
    <t>500035</t>
  </si>
  <si>
    <t>500036</t>
  </si>
  <si>
    <t>500037</t>
  </si>
  <si>
    <t>500038</t>
  </si>
  <si>
    <t>500039</t>
  </si>
  <si>
    <t>2.32</t>
  </si>
  <si>
    <t>500040</t>
  </si>
  <si>
    <t>0.98</t>
  </si>
  <si>
    <t>500041</t>
  </si>
  <si>
    <t>5.71</t>
  </si>
  <si>
    <t>500042</t>
  </si>
  <si>
    <t>0.50</t>
  </si>
  <si>
    <t>500043</t>
  </si>
  <si>
    <t>6.84</t>
  </si>
  <si>
    <t>500044</t>
  </si>
  <si>
    <t>7.60</t>
  </si>
  <si>
    <t>500045</t>
  </si>
  <si>
    <t>4.34</t>
  </si>
  <si>
    <t>500046</t>
  </si>
  <si>
    <t>5.27</t>
  </si>
  <si>
    <t>500047</t>
  </si>
  <si>
    <t>5.76</t>
  </si>
  <si>
    <t>500048</t>
  </si>
  <si>
    <t>2.78</t>
  </si>
  <si>
    <t>500049</t>
  </si>
  <si>
    <t>0.38</t>
  </si>
  <si>
    <t>500050</t>
  </si>
  <si>
    <t>1.10</t>
  </si>
  <si>
    <t>Direction</t>
  </si>
  <si>
    <t>FRA_PAYMENT_DATE</t>
  </si>
  <si>
    <t>FRA_FIXING_DATE</t>
  </si>
  <si>
    <t>Counterpart Firm ID</t>
  </si>
  <si>
    <t>455137</t>
  </si>
  <si>
    <t>67,474.57</t>
  </si>
  <si>
    <t>66,652.34</t>
  </si>
  <si>
    <t>822.23</t>
  </si>
  <si>
    <t>-0.77</t>
  </si>
  <si>
    <t>FRA</t>
  </si>
  <si>
    <t>0.25</t>
  </si>
  <si>
    <t>455138</t>
  </si>
  <si>
    <t>5,460.96</t>
  </si>
  <si>
    <t>5,517.25</t>
  </si>
  <si>
    <t>-56.29</t>
  </si>
  <si>
    <t>5,000,000.00</t>
  </si>
  <si>
    <t>455139</t>
  </si>
  <si>
    <t>0.53</t>
  </si>
  <si>
    <t>455140</t>
  </si>
  <si>
    <t>-264,415.99</t>
  </si>
  <si>
    <t>-269,872.94</t>
  </si>
  <si>
    <t>5,456.95</t>
  </si>
  <si>
    <t>0.67</t>
  </si>
  <si>
    <t>45,000,000.00</t>
  </si>
  <si>
    <t>2.13</t>
  </si>
  <si>
    <t>455141</t>
  </si>
  <si>
    <t>264,415.99</t>
  </si>
  <si>
    <t>269,872.94</t>
  </si>
  <si>
    <t>-5,456.95</t>
  </si>
  <si>
    <t>-0.67</t>
  </si>
  <si>
    <t>455452</t>
  </si>
  <si>
    <t>455453</t>
  </si>
  <si>
    <t>455454</t>
  </si>
  <si>
    <t>455455</t>
  </si>
  <si>
    <t>455456</t>
  </si>
  <si>
    <t>455457</t>
  </si>
  <si>
    <t>455458</t>
  </si>
  <si>
    <t>455459</t>
  </si>
  <si>
    <t>455460</t>
  </si>
  <si>
    <t>455461</t>
  </si>
  <si>
    <t>455462</t>
  </si>
  <si>
    <t>455463</t>
  </si>
  <si>
    <t>455464</t>
  </si>
  <si>
    <t>455465</t>
  </si>
  <si>
    <t>455466</t>
  </si>
  <si>
    <t>455467</t>
  </si>
  <si>
    <t>455468</t>
  </si>
  <si>
    <t>455469</t>
  </si>
  <si>
    <t>455470</t>
  </si>
  <si>
    <t>455471</t>
  </si>
  <si>
    <t>455472</t>
  </si>
  <si>
    <t>455473</t>
  </si>
  <si>
    <t>455474</t>
  </si>
  <si>
    <t>455475</t>
  </si>
  <si>
    <t>455476</t>
  </si>
  <si>
    <t>455477</t>
  </si>
  <si>
    <t>455478</t>
  </si>
  <si>
    <t>455479</t>
  </si>
  <si>
    <t>455480</t>
  </si>
  <si>
    <t>455481</t>
  </si>
  <si>
    <t>455482</t>
  </si>
  <si>
    <t>455483</t>
  </si>
  <si>
    <t>455484</t>
  </si>
  <si>
    <t>455485</t>
  </si>
  <si>
    <t>455486</t>
  </si>
  <si>
    <t>455487</t>
  </si>
  <si>
    <t>455488</t>
  </si>
  <si>
    <t>455489</t>
  </si>
  <si>
    <t>455490</t>
  </si>
  <si>
    <t>455491</t>
  </si>
  <si>
    <t>455492</t>
  </si>
  <si>
    <t>455493</t>
  </si>
  <si>
    <t>455494</t>
  </si>
  <si>
    <t>455495</t>
  </si>
  <si>
    <t>455496</t>
  </si>
  <si>
    <t>455497</t>
  </si>
  <si>
    <t>455498</t>
  </si>
  <si>
    <t>455499</t>
  </si>
  <si>
    <t>455500</t>
  </si>
  <si>
    <t>455501</t>
  </si>
  <si>
    <t>455502</t>
  </si>
  <si>
    <t>455503</t>
  </si>
  <si>
    <t>455504</t>
  </si>
  <si>
    <t>455505</t>
  </si>
  <si>
    <t>455506</t>
  </si>
  <si>
    <t>455507</t>
  </si>
  <si>
    <t>455508</t>
  </si>
  <si>
    <t>455509</t>
  </si>
  <si>
    <t>455510</t>
  </si>
  <si>
    <t>455511</t>
  </si>
  <si>
    <t>455512</t>
  </si>
  <si>
    <t>455513</t>
  </si>
  <si>
    <t>455514</t>
  </si>
  <si>
    <t>455515</t>
  </si>
  <si>
    <t>455516</t>
  </si>
  <si>
    <t>455517</t>
  </si>
  <si>
    <t>455518</t>
  </si>
  <si>
    <t>455519</t>
  </si>
  <si>
    <t>455520</t>
  </si>
  <si>
    <t>455521</t>
  </si>
  <si>
    <t>455522</t>
  </si>
  <si>
    <t>455523</t>
  </si>
  <si>
    <t>455524</t>
  </si>
  <si>
    <t>455525</t>
  </si>
  <si>
    <t>455526</t>
  </si>
  <si>
    <t>455527</t>
  </si>
  <si>
    <t>455528</t>
  </si>
  <si>
    <t>455529</t>
  </si>
  <si>
    <t>455530</t>
  </si>
  <si>
    <t>455531</t>
  </si>
  <si>
    <t>455532</t>
  </si>
  <si>
    <t>455533</t>
  </si>
  <si>
    <t>455534</t>
  </si>
  <si>
    <t>455535</t>
  </si>
  <si>
    <t>455536</t>
  </si>
  <si>
    <t>455537</t>
  </si>
  <si>
    <t>455538</t>
  </si>
  <si>
    <t>455539</t>
  </si>
  <si>
    <t>455540</t>
  </si>
  <si>
    <t>455541</t>
  </si>
  <si>
    <t>455542</t>
  </si>
  <si>
    <t>455543</t>
  </si>
  <si>
    <t>455544</t>
  </si>
  <si>
    <t>455545</t>
  </si>
  <si>
    <t>455546</t>
  </si>
  <si>
    <t>FCM Id</t>
  </si>
  <si>
    <t>455156</t>
  </si>
  <si>
    <t>228,013.18</t>
  </si>
  <si>
    <t>232,065.84</t>
  </si>
  <si>
    <t>-4,052.66</t>
  </si>
  <si>
    <t>-1.02</t>
  </si>
  <si>
    <t>1.77</t>
  </si>
  <si>
    <t>1D</t>
  </si>
  <si>
    <t>EUR-EONIA-OIS-COMPOUND</t>
  </si>
  <si>
    <t>455157</t>
  </si>
  <si>
    <t>-228,013.18</t>
  </si>
  <si>
    <t>-232,065.84</t>
  </si>
  <si>
    <t>4,052.66</t>
  </si>
  <si>
    <t>1.02</t>
  </si>
  <si>
    <t>455158</t>
  </si>
  <si>
    <t>62,866.02</t>
  </si>
  <si>
    <t>73,213.58</t>
  </si>
  <si>
    <t>-10,347.56</t>
  </si>
  <si>
    <t>-0.85</t>
  </si>
  <si>
    <t>4.8</t>
  </si>
  <si>
    <t>GBP-WMBA-SONIA-COMPOUND</t>
  </si>
  <si>
    <t>455159</t>
  </si>
  <si>
    <t>JPY-TONA-OIS-COMPOUND</t>
  </si>
  <si>
    <t>455160</t>
  </si>
  <si>
    <t>-88,565.01</t>
  </si>
  <si>
    <t>-88,791.14</t>
  </si>
  <si>
    <t>226.13</t>
  </si>
  <si>
    <t>0.22</t>
  </si>
  <si>
    <t>USD-Federal Funds-H.15-OIS-COMPOUND</t>
  </si>
  <si>
    <t>455547</t>
  </si>
  <si>
    <t>455548</t>
  </si>
  <si>
    <t>455549</t>
  </si>
  <si>
    <t>455550</t>
  </si>
  <si>
    <t>455551</t>
  </si>
  <si>
    <t>455552</t>
  </si>
  <si>
    <t>455553</t>
  </si>
  <si>
    <t>455554</t>
  </si>
  <si>
    <t>455555</t>
  </si>
  <si>
    <t>455556</t>
  </si>
  <si>
    <t>455557</t>
  </si>
  <si>
    <t>455558</t>
  </si>
  <si>
    <t>455559</t>
  </si>
  <si>
    <t>455560</t>
  </si>
  <si>
    <t>455561</t>
  </si>
  <si>
    <t>455562</t>
  </si>
  <si>
    <t>455563</t>
  </si>
  <si>
    <t>455564</t>
  </si>
  <si>
    <t>455565</t>
  </si>
  <si>
    <t>455566</t>
  </si>
  <si>
    <t>455567</t>
  </si>
  <si>
    <t>455568</t>
  </si>
  <si>
    <t>455569</t>
  </si>
  <si>
    <t>455570</t>
  </si>
  <si>
    <t>455571</t>
  </si>
  <si>
    <t>455572</t>
  </si>
  <si>
    <t>455573</t>
  </si>
  <si>
    <t>455574</t>
  </si>
  <si>
    <t>455575</t>
  </si>
  <si>
    <t>455576</t>
  </si>
  <si>
    <t>455577</t>
  </si>
  <si>
    <t>455578</t>
  </si>
  <si>
    <t>455579</t>
  </si>
  <si>
    <t>455580</t>
  </si>
  <si>
    <t>455581</t>
  </si>
  <si>
    <t>455582</t>
  </si>
  <si>
    <t>455583</t>
  </si>
  <si>
    <t>455584</t>
  </si>
  <si>
    <t>455585</t>
  </si>
  <si>
    <t>455586</t>
  </si>
  <si>
    <t>455587</t>
  </si>
  <si>
    <t>455588</t>
  </si>
  <si>
    <t>455589</t>
  </si>
  <si>
    <t>455590</t>
  </si>
  <si>
    <t>455591</t>
  </si>
  <si>
    <t>455592</t>
  </si>
  <si>
    <t>455593</t>
  </si>
  <si>
    <t>455594</t>
  </si>
  <si>
    <t>455595</t>
  </si>
  <si>
    <t>455596</t>
  </si>
  <si>
    <t>455597</t>
  </si>
  <si>
    <t>455598</t>
  </si>
  <si>
    <t>455599</t>
  </si>
  <si>
    <t>455600</t>
  </si>
  <si>
    <t>455601</t>
  </si>
  <si>
    <t>455602</t>
  </si>
  <si>
    <t>455603</t>
  </si>
  <si>
    <t>455604</t>
  </si>
  <si>
    <t>455605</t>
  </si>
  <si>
    <t>455606</t>
  </si>
  <si>
    <t>455607</t>
  </si>
  <si>
    <t>455608</t>
  </si>
  <si>
    <t>455609</t>
  </si>
  <si>
    <t>455610</t>
  </si>
  <si>
    <t>455611</t>
  </si>
  <si>
    <t>455612</t>
  </si>
  <si>
    <t>455613</t>
  </si>
  <si>
    <t>455614</t>
  </si>
  <si>
    <t>455615</t>
  </si>
  <si>
    <t>455616</t>
  </si>
  <si>
    <t>455617</t>
  </si>
  <si>
    <t>455618</t>
  </si>
  <si>
    <t>455619</t>
  </si>
  <si>
    <t>455620</t>
  </si>
  <si>
    <t>455621</t>
  </si>
  <si>
    <t>455622</t>
  </si>
  <si>
    <t>455623</t>
  </si>
  <si>
    <t>455624</t>
  </si>
  <si>
    <t>455625</t>
  </si>
  <si>
    <t>455626</t>
  </si>
  <si>
    <t>455627</t>
  </si>
  <si>
    <t>455628</t>
  </si>
  <si>
    <t>455629</t>
  </si>
  <si>
    <t>455630</t>
  </si>
  <si>
    <t>455631</t>
  </si>
  <si>
    <t>455632</t>
  </si>
  <si>
    <t>455633</t>
  </si>
  <si>
    <t>455634</t>
  </si>
  <si>
    <t>455635</t>
  </si>
  <si>
    <t>455636</t>
  </si>
  <si>
    <t>455637</t>
  </si>
  <si>
    <t>455638</t>
  </si>
  <si>
    <t>455639</t>
  </si>
  <si>
    <t>455640</t>
  </si>
  <si>
    <t>455641</t>
  </si>
  <si>
    <t>Counterpart ID</t>
  </si>
  <si>
    <t>Agreement ID</t>
  </si>
  <si>
    <t>455642</t>
  </si>
  <si>
    <t>MXN</t>
  </si>
  <si>
    <t>Bilateral</t>
  </si>
  <si>
    <t>MEXICO</t>
  </si>
  <si>
    <t>0.08</t>
  </si>
  <si>
    <t>28D</t>
  </si>
  <si>
    <t>MXN-TIIE-Banxico</t>
  </si>
  <si>
    <t>222105IP581HO777LM30</t>
  </si>
  <si>
    <t>a1</t>
  </si>
  <si>
    <t>p1a</t>
  </si>
  <si>
    <t>Mexico</t>
  </si>
  <si>
    <t>455643</t>
  </si>
  <si>
    <t>0.09</t>
  </si>
  <si>
    <t>5493OOS20A8EOTNL3L19</t>
  </si>
  <si>
    <t>a2</t>
  </si>
  <si>
    <t>p2</t>
  </si>
  <si>
    <t>455644</t>
  </si>
  <si>
    <t>INR</t>
  </si>
  <si>
    <t>MUMBAI</t>
  </si>
  <si>
    <t>0.07804</t>
  </si>
  <si>
    <t>INR-MIFOR</t>
  </si>
  <si>
    <t>5493OOS20A8EOTNL3L20</t>
  </si>
  <si>
    <t>a3</t>
  </si>
  <si>
    <t>p3</t>
  </si>
  <si>
    <t>India</t>
  </si>
  <si>
    <t>455645</t>
  </si>
  <si>
    <t>0.07512</t>
  </si>
  <si>
    <t>2D</t>
  </si>
  <si>
    <t>5493OOS20A8EOTNL3L21</t>
  </si>
  <si>
    <t>a4</t>
  </si>
  <si>
    <t>p4</t>
  </si>
  <si>
    <t>455646</t>
  </si>
  <si>
    <t>0.07476</t>
  </si>
  <si>
    <t>5493OOS20A8EOTNL3L22</t>
  </si>
  <si>
    <t>a5</t>
  </si>
  <si>
    <t>p5</t>
  </si>
  <si>
    <t>455647</t>
  </si>
  <si>
    <t>0.07612</t>
  </si>
  <si>
    <t>549300SPVJCY3NPIPQ48</t>
  </si>
  <si>
    <t>a6</t>
  </si>
  <si>
    <t>p6</t>
  </si>
  <si>
    <t>455648</t>
  </si>
  <si>
    <t>5493008I8OABDX7R9S42</t>
  </si>
  <si>
    <t>a7</t>
  </si>
  <si>
    <t>p7</t>
  </si>
  <si>
    <t>New-Zealand</t>
  </si>
  <si>
    <t>455649</t>
  </si>
  <si>
    <t>5503008I8OABDX7R9S43</t>
  </si>
  <si>
    <t>a8</t>
  </si>
  <si>
    <t>p8</t>
  </si>
  <si>
    <t>455650</t>
  </si>
  <si>
    <t>2.</t>
  </si>
  <si>
    <t>5513008I8OABDX7R9S44</t>
  </si>
  <si>
    <t>a9</t>
  </si>
  <si>
    <t>p9</t>
  </si>
  <si>
    <t>South Africa</t>
  </si>
  <si>
    <t>455651</t>
  </si>
  <si>
    <t>5523008I8OABDX7R9S45</t>
  </si>
  <si>
    <t>a10</t>
  </si>
  <si>
    <t>p10</t>
  </si>
  <si>
    <t>455652</t>
  </si>
  <si>
    <t>a11</t>
  </si>
  <si>
    <t>p11</t>
  </si>
  <si>
    <t>Singapore</t>
  </si>
  <si>
    <t>455653</t>
  </si>
  <si>
    <t>a12</t>
  </si>
  <si>
    <t>p12</t>
  </si>
  <si>
    <t>455654</t>
  </si>
  <si>
    <t>a13</t>
  </si>
  <si>
    <t>p13</t>
  </si>
  <si>
    <t>455655</t>
  </si>
  <si>
    <t>a14</t>
  </si>
  <si>
    <t>p14</t>
  </si>
  <si>
    <t>455656</t>
  </si>
  <si>
    <t>a15</t>
  </si>
  <si>
    <t>p15</t>
  </si>
  <si>
    <t>455657</t>
  </si>
  <si>
    <t>a16</t>
  </si>
  <si>
    <t>p16</t>
  </si>
  <si>
    <t>455658</t>
  </si>
  <si>
    <t>a17</t>
  </si>
  <si>
    <t>p17</t>
  </si>
  <si>
    <t>455659</t>
  </si>
  <si>
    <t>a18</t>
  </si>
  <si>
    <t>p18</t>
  </si>
  <si>
    <t>455660</t>
  </si>
  <si>
    <t>a19</t>
  </si>
  <si>
    <t>p19</t>
  </si>
  <si>
    <t>455661</t>
  </si>
  <si>
    <t>a20</t>
  </si>
  <si>
    <t>p20</t>
  </si>
  <si>
    <t>455662</t>
  </si>
  <si>
    <t>a21</t>
  </si>
  <si>
    <t>p21</t>
  </si>
  <si>
    <t>455663</t>
  </si>
  <si>
    <t>a22</t>
  </si>
  <si>
    <t>p22</t>
  </si>
  <si>
    <t>455664</t>
  </si>
  <si>
    <t>a23</t>
  </si>
  <si>
    <t>p23</t>
  </si>
  <si>
    <t>455665</t>
  </si>
  <si>
    <t>a24</t>
  </si>
  <si>
    <t>p24</t>
  </si>
  <si>
    <t>455666</t>
  </si>
  <si>
    <t>a25</t>
  </si>
  <si>
    <t>p25</t>
  </si>
  <si>
    <t>455667</t>
  </si>
  <si>
    <t>a26</t>
  </si>
  <si>
    <t>p26</t>
  </si>
  <si>
    <t>455668</t>
  </si>
  <si>
    <t>a27</t>
  </si>
  <si>
    <t>p27</t>
  </si>
  <si>
    <t>455669</t>
  </si>
  <si>
    <t>a28</t>
  </si>
  <si>
    <t>p28</t>
  </si>
  <si>
    <t>455670</t>
  </si>
  <si>
    <t>a29</t>
  </si>
  <si>
    <t>p29</t>
  </si>
  <si>
    <t>455671</t>
  </si>
  <si>
    <t>a30</t>
  </si>
  <si>
    <t>p30</t>
  </si>
  <si>
    <t>455672</t>
  </si>
  <si>
    <t>455673</t>
  </si>
  <si>
    <t>455674</t>
  </si>
  <si>
    <t>455675</t>
  </si>
  <si>
    <t>455676</t>
  </si>
  <si>
    <t>455677</t>
  </si>
  <si>
    <t>455678</t>
  </si>
  <si>
    <t>455679</t>
  </si>
  <si>
    <t>455680</t>
  </si>
  <si>
    <t>455681</t>
  </si>
  <si>
    <t>455682</t>
  </si>
  <si>
    <t>455683</t>
  </si>
  <si>
    <t>455684</t>
  </si>
  <si>
    <t>455685</t>
  </si>
  <si>
    <t>455686</t>
  </si>
  <si>
    <t>455687</t>
  </si>
  <si>
    <t>455688</t>
  </si>
  <si>
    <t>455689</t>
  </si>
  <si>
    <t>455690</t>
  </si>
  <si>
    <t>455691</t>
  </si>
  <si>
    <t>455692</t>
  </si>
  <si>
    <t>455693</t>
  </si>
  <si>
    <t>455694</t>
  </si>
  <si>
    <t>455695</t>
  </si>
  <si>
    <t>455696</t>
  </si>
  <si>
    <t>455697</t>
  </si>
  <si>
    <t>455698</t>
  </si>
  <si>
    <t>455699</t>
  </si>
  <si>
    <t>455700</t>
  </si>
  <si>
    <t>455701</t>
  </si>
  <si>
    <t>455702</t>
  </si>
  <si>
    <t>455703</t>
  </si>
  <si>
    <t>455704</t>
  </si>
  <si>
    <t>455705</t>
  </si>
  <si>
    <t>455706</t>
  </si>
  <si>
    <t>455707</t>
  </si>
  <si>
    <t>455708</t>
  </si>
  <si>
    <t>455709</t>
  </si>
  <si>
    <t>455710</t>
  </si>
  <si>
    <t>455711</t>
  </si>
  <si>
    <t>455712</t>
  </si>
  <si>
    <t>455713</t>
  </si>
  <si>
    <t>455714</t>
  </si>
  <si>
    <t>455715</t>
  </si>
  <si>
    <t>455716</t>
  </si>
  <si>
    <t>455717</t>
  </si>
  <si>
    <t>455718</t>
  </si>
  <si>
    <t>455719</t>
  </si>
  <si>
    <t>455720</t>
  </si>
  <si>
    <t>455721</t>
  </si>
  <si>
    <t>455722</t>
  </si>
  <si>
    <t>455723</t>
  </si>
  <si>
    <t>455724</t>
  </si>
  <si>
    <t>455725</t>
  </si>
  <si>
    <t>455726</t>
  </si>
  <si>
    <t>455727</t>
  </si>
  <si>
    <t>455728</t>
  </si>
  <si>
    <t>455729</t>
  </si>
  <si>
    <t>455730</t>
  </si>
  <si>
    <t>455731</t>
  </si>
  <si>
    <t>455732</t>
  </si>
  <si>
    <t>455733</t>
  </si>
  <si>
    <t>455734</t>
  </si>
  <si>
    <t>455735</t>
  </si>
  <si>
    <t>455736</t>
  </si>
  <si>
    <t>455737</t>
  </si>
  <si>
    <t>455738</t>
  </si>
  <si>
    <t>455739</t>
  </si>
  <si>
    <t>455740</t>
  </si>
  <si>
    <t>455741</t>
  </si>
  <si>
    <t>455742</t>
  </si>
  <si>
    <t>455743</t>
  </si>
  <si>
    <t>455744</t>
  </si>
  <si>
    <t>455745</t>
  </si>
  <si>
    <t>455746</t>
  </si>
  <si>
    <t>455747</t>
  </si>
  <si>
    <t>455748</t>
  </si>
  <si>
    <t>455749</t>
  </si>
  <si>
    <t>455750</t>
  </si>
  <si>
    <t>455751</t>
  </si>
  <si>
    <t>455752</t>
  </si>
  <si>
    <t>455753</t>
  </si>
  <si>
    <t>455754</t>
  </si>
  <si>
    <t>455755</t>
  </si>
  <si>
    <t>455756</t>
  </si>
  <si>
    <t>455757</t>
  </si>
  <si>
    <t>455758</t>
  </si>
  <si>
    <t>455759</t>
  </si>
  <si>
    <t>455760</t>
  </si>
  <si>
    <t>455761</t>
  </si>
  <si>
    <t>455762</t>
  </si>
  <si>
    <t>455763</t>
  </si>
  <si>
    <t>455764</t>
  </si>
  <si>
    <t>455765</t>
  </si>
  <si>
    <t>455766</t>
  </si>
  <si>
    <t>455767</t>
  </si>
  <si>
    <t>455768</t>
  </si>
  <si>
    <t>455769</t>
  </si>
  <si>
    <t>455770</t>
  </si>
  <si>
    <t>455771</t>
  </si>
  <si>
    <t>455772</t>
  </si>
  <si>
    <t>455773</t>
  </si>
  <si>
    <t>455774</t>
  </si>
  <si>
    <t>455775</t>
  </si>
  <si>
    <t>455776</t>
  </si>
  <si>
    <t>455777</t>
  </si>
  <si>
    <t>455778</t>
  </si>
  <si>
    <t>455779</t>
  </si>
  <si>
    <t>455780</t>
  </si>
  <si>
    <t>455781</t>
  </si>
  <si>
    <t>455782</t>
  </si>
  <si>
    <t>455783</t>
  </si>
  <si>
    <t>455784</t>
  </si>
  <si>
    <t>455785</t>
  </si>
  <si>
    <t>455786</t>
  </si>
  <si>
    <t>455787</t>
  </si>
  <si>
    <t>455788</t>
  </si>
  <si>
    <t>455789</t>
  </si>
  <si>
    <t>455790</t>
  </si>
  <si>
    <t>455791</t>
  </si>
  <si>
    <t>455792</t>
  </si>
  <si>
    <t>455793</t>
  </si>
  <si>
    <t>455794</t>
  </si>
  <si>
    <t>455795</t>
  </si>
  <si>
    <t>455796</t>
  </si>
  <si>
    <t>455797</t>
  </si>
  <si>
    <t>455798</t>
  </si>
  <si>
    <t>455799</t>
  </si>
  <si>
    <t>455800</t>
  </si>
  <si>
    <t>455801</t>
  </si>
  <si>
    <t>455802</t>
  </si>
  <si>
    <t>455803</t>
  </si>
  <si>
    <t>455804</t>
  </si>
  <si>
    <t>455805</t>
  </si>
  <si>
    <t>455806</t>
  </si>
  <si>
    <t>455807</t>
  </si>
  <si>
    <t>455808</t>
  </si>
  <si>
    <t>455809</t>
  </si>
  <si>
    <t>455810</t>
  </si>
  <si>
    <t>455811</t>
  </si>
  <si>
    <t>455812</t>
  </si>
  <si>
    <t>455813</t>
  </si>
  <si>
    <t>455814</t>
  </si>
  <si>
    <t>455815</t>
  </si>
  <si>
    <t>455816</t>
  </si>
  <si>
    <t>455817</t>
  </si>
  <si>
    <t>455818</t>
  </si>
  <si>
    <t>455819</t>
  </si>
  <si>
    <t>455820</t>
  </si>
  <si>
    <t>455821</t>
  </si>
  <si>
    <t>500101</t>
  </si>
  <si>
    <t>a44</t>
  </si>
  <si>
    <t>p46</t>
  </si>
  <si>
    <t>500102</t>
  </si>
  <si>
    <t>500103</t>
  </si>
  <si>
    <t>500104</t>
  </si>
  <si>
    <t>500105</t>
  </si>
  <si>
    <t>500106</t>
  </si>
  <si>
    <t>500107</t>
  </si>
  <si>
    <t>500108</t>
  </si>
  <si>
    <t>500109</t>
  </si>
  <si>
    <t>500110</t>
  </si>
  <si>
    <t>500111</t>
  </si>
  <si>
    <t>500112</t>
  </si>
  <si>
    <t>500113</t>
  </si>
  <si>
    <t>500114</t>
  </si>
  <si>
    <t>500115</t>
  </si>
  <si>
    <t>500116</t>
  </si>
  <si>
    <t>500117</t>
  </si>
  <si>
    <t>500118</t>
  </si>
  <si>
    <t>500119</t>
  </si>
  <si>
    <t>500120</t>
  </si>
  <si>
    <t>500121</t>
  </si>
  <si>
    <t>500122</t>
  </si>
  <si>
    <t>500123</t>
  </si>
  <si>
    <t>500124</t>
  </si>
  <si>
    <t>500125</t>
  </si>
  <si>
    <t>500126</t>
  </si>
  <si>
    <t>500127</t>
  </si>
  <si>
    <t>500128</t>
  </si>
  <si>
    <t>500129</t>
  </si>
  <si>
    <t>500130</t>
  </si>
  <si>
    <t>500131</t>
  </si>
  <si>
    <t>500132</t>
  </si>
  <si>
    <t>500133</t>
  </si>
  <si>
    <t>500134</t>
  </si>
  <si>
    <t>500135</t>
  </si>
  <si>
    <t>500136</t>
  </si>
  <si>
    <t>500137</t>
  </si>
  <si>
    <t>500138</t>
  </si>
  <si>
    <t>500139</t>
  </si>
  <si>
    <t>500140</t>
  </si>
  <si>
    <t>500141</t>
  </si>
  <si>
    <t>500142</t>
  </si>
  <si>
    <t>500143</t>
  </si>
  <si>
    <t>500144</t>
  </si>
  <si>
    <t>500145</t>
  </si>
  <si>
    <t>500146</t>
  </si>
  <si>
    <t>500147</t>
  </si>
  <si>
    <t>500148</t>
  </si>
  <si>
    <t>500149</t>
  </si>
  <si>
    <t>500150</t>
  </si>
  <si>
    <t>SGD-SOR-VWAP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</si>
</sst>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2" x14ac:knownFonts="1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Font="1" applyAlignment="1"/>
    <xf numFmtId="0" fontId="0" fillId="0" borderId="0" xfId="0" applyFont="1"/>
    <xf numFmtId="164" fontId="0" fillId="0" borderId="0" xfId="0" applyNumberFormat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70"/>
  <sheetViews>
    <sheetView tabSelected="1" topLeftCell="AQ1" zoomScale="130" zoomScaleNormal="130" workbookViewId="0">
      <selection activeCell="AU9" sqref="AU9"/>
    </sheetView>
  </sheetViews>
  <sheetFormatPr defaultRowHeight="12.75" x14ac:dyDescent="0.35"/>
  <cols>
    <col min="1" max="1" width="9.19921875" customWidth="1"/>
    <col min="2" max="2" width="15.1328125" customWidth="1"/>
    <col min="3" max="3" width="19.33203125" customWidth="1"/>
    <col min="4" max="4" width="6.19921875" style="1" customWidth="1"/>
    <col min="5" max="5" width="8.33203125" customWidth="1"/>
    <col min="6" max="6" width="10.6640625" customWidth="1"/>
    <col min="7" max="7" width="10.1328125" customWidth="1"/>
    <col min="8" max="8" width="10.265625" customWidth="1"/>
    <col min="9" max="9" width="9.06640625" customWidth="1"/>
    <col min="10" max="10" width="10.6640625" customWidth="1"/>
    <col min="11" max="11" width="11.06640625" customWidth="1"/>
    <col min="12" max="12" width="9.19921875" customWidth="1"/>
    <col min="13" max="13" width="6.19921875" customWidth="1"/>
    <col min="14" max="14" width="6.06640625" customWidth="1"/>
    <col min="15" max="15" width="12.3984375" customWidth="1"/>
    <col min="16" max="16" width="10.1328125" customWidth="1"/>
    <col min="17" max="17" width="8.33203125" customWidth="1"/>
    <col min="18" max="18" width="14.59765625" customWidth="1"/>
    <col min="19" max="19" width="27.265625" customWidth="1"/>
    <col min="20" max="20" width="17" customWidth="1"/>
    <col min="21" max="21" width="15.265625" customWidth="1"/>
    <col min="22" max="22" width="18.59765625" customWidth="1"/>
    <col min="23" max="23" width="17.796875" customWidth="1"/>
    <col min="24" max="24" width="17" customWidth="1"/>
    <col min="25" max="25" width="16.19921875" customWidth="1"/>
    <col min="26" max="26" width="14.59765625" customWidth="1"/>
    <col min="27" max="27" width="14.33203125" customWidth="1"/>
    <col min="28" max="28" width="15.9296875" customWidth="1"/>
    <col min="29" max="29" width="10.1328125" customWidth="1"/>
    <col min="30" max="30" width="8.33203125" customWidth="1"/>
    <col min="31" max="31" width="14.59765625" customWidth="1"/>
    <col min="32" max="32" width="27.265625" customWidth="1"/>
    <col min="33" max="33" width="17" customWidth="1"/>
    <col min="34" max="34" width="15.265625" customWidth="1"/>
    <col min="35" max="35" width="18.59765625" customWidth="1"/>
    <col min="36" max="36" width="17.796875" customWidth="1"/>
    <col min="37" max="37" width="17" customWidth="1"/>
    <col min="38" max="38" width="16.19921875" customWidth="1"/>
    <col min="39" max="39" width="14.59765625" customWidth="1"/>
    <col min="40" max="40" width="14.33203125" customWidth="1"/>
    <col min="41" max="41" width="15.9296875" customWidth="1"/>
    <col min="42" max="43" width="15.1328125" customWidth="1"/>
    <col min="44" max="44" width="28.59765625" customWidth="1"/>
    <col min="45" max="45" width="9.33203125" customWidth="1"/>
    <col min="46" max="46" width="21.86328125" customWidth="1"/>
    <col min="47" max="47" width="31.46484375" customWidth="1"/>
    <col min="48" max="48" width="9.06640625" customWidth="1"/>
    <col min="49" max="50" width="9.86328125" customWidth="1"/>
    <col min="51" max="51" width="9.46484375" customWidth="1"/>
    <col min="52" max="52" width="8.19921875" customWidth="1"/>
    <col min="53" max="53" width="10.53125" customWidth="1"/>
    <col min="54" max="54" width="6.06640625" customWidth="1"/>
    <col min="55" max="55" width="11.86328125" customWidth="1"/>
    <col min="56" max="1025" width="8.53125" customWidth="1"/>
  </cols>
  <sheetData>
    <row r="1" spans="1:57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7" ht="25.35" customHeight="1" x14ac:dyDescent="0.35">
      <c r="A2" s="2">
        <v>41631</v>
      </c>
      <c r="B2" t="s">
        <v>55</v>
      </c>
      <c r="C2" t="s">
        <v>56</v>
      </c>
      <c r="D2" s="1" t="s">
        <v>57</v>
      </c>
      <c r="E2" t="s">
        <v>58</v>
      </c>
      <c r="F2" s="2">
        <v>40882</v>
      </c>
      <c r="G2" s="2">
        <v>43439</v>
      </c>
      <c r="H2" s="2">
        <v>41605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>
        <v>999</v>
      </c>
      <c r="O2" t="s">
        <v>64</v>
      </c>
      <c r="P2" t="s">
        <v>65</v>
      </c>
      <c r="Q2" t="s">
        <v>58</v>
      </c>
      <c r="R2" t="s">
        <v>66</v>
      </c>
      <c r="S2" t="s">
        <v>67</v>
      </c>
      <c r="T2" t="s">
        <v>68</v>
      </c>
      <c r="U2" t="s">
        <v>69</v>
      </c>
      <c r="Y2" s="2">
        <v>40882</v>
      </c>
      <c r="Z2" s="2">
        <v>43439</v>
      </c>
      <c r="AA2" t="s">
        <v>70</v>
      </c>
      <c r="AB2" t="s">
        <v>71</v>
      </c>
      <c r="AC2" t="s">
        <v>72</v>
      </c>
      <c r="AD2" t="s">
        <v>58</v>
      </c>
      <c r="AE2" t="s">
        <v>66</v>
      </c>
      <c r="AF2" t="s">
        <v>67</v>
      </c>
      <c r="AG2" t="s">
        <v>68</v>
      </c>
      <c r="AH2" s="3" t="s">
        <v>69</v>
      </c>
      <c r="AI2" t="s">
        <v>73</v>
      </c>
      <c r="AJ2" t="s">
        <v>66</v>
      </c>
      <c r="AK2" t="s">
        <v>66</v>
      </c>
      <c r="AL2" s="2">
        <v>40882</v>
      </c>
      <c r="AM2" s="2">
        <v>43439</v>
      </c>
      <c r="AN2" t="s">
        <v>70</v>
      </c>
      <c r="AP2" t="s">
        <v>74</v>
      </c>
      <c r="AQ2" t="s">
        <v>75</v>
      </c>
      <c r="AR2" t="s">
        <v>76</v>
      </c>
      <c r="AS2" t="s">
        <v>77</v>
      </c>
      <c r="AT2" s="4" t="s">
        <v>78</v>
      </c>
      <c r="AU2" s="4" t="s">
        <v>79</v>
      </c>
      <c r="AV2" t="s">
        <v>80</v>
      </c>
      <c r="AW2">
        <v>-631053.93999999994</v>
      </c>
      <c r="AX2">
        <v>-621377.18000000005</v>
      </c>
      <c r="AY2">
        <v>10000000</v>
      </c>
      <c r="AZ2">
        <f t="shared" ref="AZ2:AZ65" si="0">0.04*AY2</f>
        <v>400000</v>
      </c>
      <c r="BA2">
        <f t="shared" ref="BA2:BA65" si="1">175+0.0075*AZ2</f>
        <v>3175</v>
      </c>
      <c r="BB2">
        <f t="shared" ref="BB2:BB65" si="2">(3+4*BC2)/100000*AY2</f>
        <v>2460</v>
      </c>
      <c r="BC2">
        <v>5.4</v>
      </c>
      <c r="BD2" s="2"/>
    </row>
    <row r="3" spans="1:57" x14ac:dyDescent="0.35">
      <c r="A3" s="2">
        <v>41631</v>
      </c>
      <c r="B3" t="s">
        <v>81</v>
      </c>
      <c r="C3" t="s">
        <v>82</v>
      </c>
      <c r="D3" s="1" t="s">
        <v>83</v>
      </c>
      <c r="E3" t="s">
        <v>58</v>
      </c>
      <c r="F3" s="2">
        <v>41247</v>
      </c>
      <c r="G3" s="2">
        <v>44899</v>
      </c>
      <c r="H3" s="2">
        <v>41605</v>
      </c>
      <c r="I3" t="s">
        <v>59</v>
      </c>
      <c r="J3" t="s">
        <v>84</v>
      </c>
      <c r="K3" t="s">
        <v>85</v>
      </c>
      <c r="L3" t="s">
        <v>86</v>
      </c>
      <c r="M3" t="s">
        <v>87</v>
      </c>
      <c r="N3">
        <v>999</v>
      </c>
      <c r="O3" t="s">
        <v>64</v>
      </c>
      <c r="P3" t="s">
        <v>72</v>
      </c>
      <c r="Q3" t="s">
        <v>58</v>
      </c>
      <c r="R3" t="s">
        <v>66</v>
      </c>
      <c r="S3" t="s">
        <v>67</v>
      </c>
      <c r="T3" t="s">
        <v>68</v>
      </c>
      <c r="U3" t="s">
        <v>69</v>
      </c>
      <c r="V3" t="s">
        <v>73</v>
      </c>
      <c r="W3" t="s">
        <v>66</v>
      </c>
      <c r="X3" t="s">
        <v>88</v>
      </c>
      <c r="Y3" s="2">
        <v>41247</v>
      </c>
      <c r="Z3" s="2">
        <v>44899</v>
      </c>
      <c r="AA3" t="s">
        <v>89</v>
      </c>
      <c r="AC3" t="s">
        <v>72</v>
      </c>
      <c r="AD3" t="s">
        <v>58</v>
      </c>
      <c r="AE3" t="s">
        <v>88</v>
      </c>
      <c r="AF3" t="s">
        <v>67</v>
      </c>
      <c r="AG3" t="s">
        <v>68</v>
      </c>
      <c r="AH3" t="s">
        <v>69</v>
      </c>
      <c r="AI3" t="s">
        <v>73</v>
      </c>
      <c r="AJ3" t="s">
        <v>88</v>
      </c>
      <c r="AK3" t="s">
        <v>88</v>
      </c>
      <c r="AL3" s="2">
        <v>41247</v>
      </c>
      <c r="AM3" s="2">
        <v>44899</v>
      </c>
      <c r="AN3" t="s">
        <v>89</v>
      </c>
      <c r="AP3" t="s">
        <v>74</v>
      </c>
      <c r="AQ3" t="s">
        <v>75</v>
      </c>
      <c r="AR3" t="s">
        <v>76</v>
      </c>
      <c r="AS3" t="s">
        <v>77</v>
      </c>
      <c r="AT3" s="4" t="s">
        <v>78</v>
      </c>
      <c r="AU3" s="4" t="s">
        <v>79</v>
      </c>
      <c r="AV3" t="s">
        <v>90</v>
      </c>
      <c r="AW3">
        <v>2537.73</v>
      </c>
      <c r="AX3">
        <v>2569.2199999999998</v>
      </c>
      <c r="AY3">
        <v>1000000</v>
      </c>
      <c r="AZ3">
        <f t="shared" si="0"/>
        <v>40000</v>
      </c>
      <c r="BA3">
        <f t="shared" si="1"/>
        <v>475</v>
      </c>
      <c r="BB3">
        <f t="shared" si="2"/>
        <v>318.00000000000006</v>
      </c>
      <c r="BC3">
        <v>7.2</v>
      </c>
      <c r="BD3" s="2"/>
      <c r="BE3" s="2"/>
    </row>
    <row r="4" spans="1:57" x14ac:dyDescent="0.35">
      <c r="A4" s="2">
        <v>41631</v>
      </c>
      <c r="B4" t="s">
        <v>91</v>
      </c>
      <c r="C4" t="s">
        <v>92</v>
      </c>
      <c r="D4" s="1" t="s">
        <v>93</v>
      </c>
      <c r="E4" t="s">
        <v>94</v>
      </c>
      <c r="F4" s="2">
        <v>40882</v>
      </c>
      <c r="G4" s="2">
        <v>50014</v>
      </c>
      <c r="H4" s="2">
        <v>41605</v>
      </c>
      <c r="I4" t="s">
        <v>59</v>
      </c>
      <c r="J4" t="s">
        <v>95</v>
      </c>
      <c r="K4" t="s">
        <v>96</v>
      </c>
      <c r="L4" t="s">
        <v>97</v>
      </c>
      <c r="M4" t="s">
        <v>98</v>
      </c>
      <c r="N4">
        <v>999</v>
      </c>
      <c r="O4" t="s">
        <v>64</v>
      </c>
      <c r="P4" t="s">
        <v>72</v>
      </c>
      <c r="Q4" t="s">
        <v>94</v>
      </c>
      <c r="R4" t="s">
        <v>66</v>
      </c>
      <c r="S4" t="s">
        <v>67</v>
      </c>
      <c r="T4" t="s">
        <v>99</v>
      </c>
      <c r="U4" t="s">
        <v>100</v>
      </c>
      <c r="V4" t="s">
        <v>101</v>
      </c>
      <c r="W4" t="s">
        <v>66</v>
      </c>
      <c r="X4" t="s">
        <v>66</v>
      </c>
      <c r="Y4" s="2">
        <v>40882</v>
      </c>
      <c r="Z4" s="2">
        <v>50014</v>
      </c>
      <c r="AA4" t="s">
        <v>89</v>
      </c>
      <c r="AC4" t="s">
        <v>72</v>
      </c>
      <c r="AD4" t="s">
        <v>94</v>
      </c>
      <c r="AE4" t="s">
        <v>88</v>
      </c>
      <c r="AF4" t="s">
        <v>67</v>
      </c>
      <c r="AG4" t="s">
        <v>99</v>
      </c>
      <c r="AH4" t="s">
        <v>100</v>
      </c>
      <c r="AI4" t="s">
        <v>101</v>
      </c>
      <c r="AJ4" t="s">
        <v>88</v>
      </c>
      <c r="AK4" t="s">
        <v>88</v>
      </c>
      <c r="AL4" s="2">
        <v>40882</v>
      </c>
      <c r="AM4" s="2">
        <v>50014</v>
      </c>
      <c r="AN4" t="s">
        <v>89</v>
      </c>
      <c r="AP4" t="s">
        <v>74</v>
      </c>
      <c r="AQ4" t="s">
        <v>75</v>
      </c>
      <c r="AR4" t="s">
        <v>76</v>
      </c>
      <c r="AS4" t="s">
        <v>77</v>
      </c>
      <c r="AT4" s="4" t="s">
        <v>78</v>
      </c>
      <c r="AU4" s="4" t="s">
        <v>79</v>
      </c>
      <c r="AV4" t="s">
        <v>102</v>
      </c>
      <c r="AW4">
        <v>13376</v>
      </c>
      <c r="AX4">
        <v>13362.9</v>
      </c>
      <c r="AY4">
        <v>1000000</v>
      </c>
      <c r="AZ4">
        <f t="shared" si="0"/>
        <v>40000</v>
      </c>
      <c r="BA4">
        <f t="shared" si="1"/>
        <v>475</v>
      </c>
      <c r="BB4">
        <f t="shared" si="2"/>
        <v>750</v>
      </c>
      <c r="BC4">
        <v>18</v>
      </c>
      <c r="BD4" s="2"/>
      <c r="BE4" s="2"/>
    </row>
    <row r="5" spans="1:57" x14ac:dyDescent="0.35">
      <c r="A5" s="2">
        <v>41631</v>
      </c>
      <c r="B5" t="s">
        <v>103</v>
      </c>
      <c r="C5" t="s">
        <v>56</v>
      </c>
      <c r="D5" s="1" t="s">
        <v>104</v>
      </c>
      <c r="E5" t="s">
        <v>94</v>
      </c>
      <c r="F5" s="2">
        <v>40882</v>
      </c>
      <c r="G5" s="2">
        <v>50014</v>
      </c>
      <c r="H5" s="2">
        <v>41605</v>
      </c>
      <c r="I5" t="s">
        <v>59</v>
      </c>
      <c r="J5" t="s">
        <v>105</v>
      </c>
      <c r="K5" t="s">
        <v>106</v>
      </c>
      <c r="L5" t="s">
        <v>107</v>
      </c>
      <c r="M5" t="s">
        <v>108</v>
      </c>
      <c r="N5">
        <v>999</v>
      </c>
      <c r="O5" t="s">
        <v>64</v>
      </c>
      <c r="P5" t="s">
        <v>72</v>
      </c>
      <c r="Q5" t="s">
        <v>94</v>
      </c>
      <c r="R5" t="s">
        <v>66</v>
      </c>
      <c r="S5" t="s">
        <v>67</v>
      </c>
      <c r="T5" t="s">
        <v>99</v>
      </c>
      <c r="U5" t="s">
        <v>100</v>
      </c>
      <c r="V5" t="s">
        <v>101</v>
      </c>
      <c r="W5" t="s">
        <v>109</v>
      </c>
      <c r="X5" t="s">
        <v>66</v>
      </c>
      <c r="Y5" s="2">
        <v>40882</v>
      </c>
      <c r="Z5" s="2">
        <v>50014</v>
      </c>
      <c r="AA5" t="s">
        <v>89</v>
      </c>
      <c r="AC5" t="s">
        <v>72</v>
      </c>
      <c r="AD5" t="s">
        <v>94</v>
      </c>
      <c r="AE5" t="s">
        <v>88</v>
      </c>
      <c r="AF5" t="s">
        <v>67</v>
      </c>
      <c r="AG5" t="s">
        <v>99</v>
      </c>
      <c r="AH5" t="s">
        <v>100</v>
      </c>
      <c r="AI5" t="s">
        <v>101</v>
      </c>
      <c r="AJ5" t="s">
        <v>88</v>
      </c>
      <c r="AK5" t="s">
        <v>88</v>
      </c>
      <c r="AL5" s="2">
        <v>40882</v>
      </c>
      <c r="AM5" s="2">
        <v>50014</v>
      </c>
      <c r="AN5" t="s">
        <v>89</v>
      </c>
      <c r="AP5" t="s">
        <v>75</v>
      </c>
      <c r="AQ5" t="s">
        <v>74</v>
      </c>
      <c r="AR5" t="s">
        <v>76</v>
      </c>
      <c r="AS5" t="s">
        <v>77</v>
      </c>
      <c r="AT5" s="4" t="s">
        <v>78</v>
      </c>
      <c r="AU5" s="4" t="s">
        <v>79</v>
      </c>
      <c r="AV5" t="s">
        <v>80</v>
      </c>
      <c r="AW5">
        <v>-13376</v>
      </c>
      <c r="AX5">
        <v>-13362.9</v>
      </c>
      <c r="AY5">
        <v>1000000</v>
      </c>
      <c r="AZ5">
        <f t="shared" si="0"/>
        <v>40000</v>
      </c>
      <c r="BA5">
        <f t="shared" si="1"/>
        <v>475</v>
      </c>
      <c r="BB5">
        <f t="shared" si="2"/>
        <v>750</v>
      </c>
      <c r="BC5">
        <v>18</v>
      </c>
      <c r="BD5" s="2"/>
      <c r="BE5" s="2"/>
    </row>
    <row r="6" spans="1:57" x14ac:dyDescent="0.35">
      <c r="A6" s="2">
        <v>41631</v>
      </c>
      <c r="B6" t="s">
        <v>110</v>
      </c>
      <c r="C6" t="s">
        <v>82</v>
      </c>
      <c r="D6" s="1" t="s">
        <v>111</v>
      </c>
      <c r="E6" t="s">
        <v>112</v>
      </c>
      <c r="F6" s="2">
        <v>41605</v>
      </c>
      <c r="G6" s="2">
        <v>56215</v>
      </c>
      <c r="H6" s="2">
        <v>41605</v>
      </c>
      <c r="I6" t="s">
        <v>59</v>
      </c>
      <c r="J6" t="s">
        <v>113</v>
      </c>
      <c r="K6" t="s">
        <v>114</v>
      </c>
      <c r="L6" t="s">
        <v>115</v>
      </c>
      <c r="M6" t="s">
        <v>116</v>
      </c>
      <c r="N6">
        <v>999</v>
      </c>
      <c r="O6" t="s">
        <v>64</v>
      </c>
      <c r="P6" t="s">
        <v>72</v>
      </c>
      <c r="Q6" t="s">
        <v>112</v>
      </c>
      <c r="R6" t="s">
        <v>66</v>
      </c>
      <c r="S6" t="s">
        <v>67</v>
      </c>
      <c r="T6" t="s">
        <v>117</v>
      </c>
      <c r="U6" t="s">
        <v>69</v>
      </c>
      <c r="V6" t="s">
        <v>118</v>
      </c>
      <c r="W6" t="s">
        <v>88</v>
      </c>
      <c r="X6" t="s">
        <v>109</v>
      </c>
      <c r="Y6" s="2">
        <v>41605</v>
      </c>
      <c r="Z6" s="2">
        <v>56215</v>
      </c>
      <c r="AA6" t="s">
        <v>89</v>
      </c>
      <c r="AC6" t="s">
        <v>72</v>
      </c>
      <c r="AD6" t="s">
        <v>112</v>
      </c>
      <c r="AE6" t="s">
        <v>88</v>
      </c>
      <c r="AF6" t="s">
        <v>67</v>
      </c>
      <c r="AG6" t="s">
        <v>117</v>
      </c>
      <c r="AH6" t="s">
        <v>69</v>
      </c>
      <c r="AI6" t="s">
        <v>118</v>
      </c>
      <c r="AJ6" t="s">
        <v>88</v>
      </c>
      <c r="AK6" t="s">
        <v>88</v>
      </c>
      <c r="AL6" s="2">
        <v>41605</v>
      </c>
      <c r="AM6" s="2">
        <v>56215</v>
      </c>
      <c r="AN6" t="s">
        <v>89</v>
      </c>
      <c r="AP6" t="s">
        <v>74</v>
      </c>
      <c r="AQ6" t="s">
        <v>75</v>
      </c>
      <c r="AR6" t="s">
        <v>119</v>
      </c>
      <c r="AS6" t="s">
        <v>120</v>
      </c>
      <c r="AT6" s="4" t="s">
        <v>121</v>
      </c>
      <c r="AU6" t="s">
        <v>122</v>
      </c>
      <c r="AV6" t="s">
        <v>123</v>
      </c>
      <c r="AW6">
        <v>20859.900000000001</v>
      </c>
      <c r="AX6">
        <v>20885.060000000001</v>
      </c>
      <c r="AY6">
        <v>1000000</v>
      </c>
      <c r="AZ6">
        <f t="shared" si="0"/>
        <v>40000</v>
      </c>
      <c r="BA6">
        <f t="shared" si="1"/>
        <v>475</v>
      </c>
      <c r="BB6">
        <f t="shared" si="2"/>
        <v>750</v>
      </c>
      <c r="BC6">
        <v>18</v>
      </c>
      <c r="BD6" s="2"/>
      <c r="BE6" s="2"/>
    </row>
    <row r="7" spans="1:57" x14ac:dyDescent="0.35">
      <c r="A7" s="2">
        <v>41631</v>
      </c>
      <c r="B7" t="s">
        <v>91</v>
      </c>
      <c r="C7" t="s">
        <v>92</v>
      </c>
      <c r="D7" s="1" t="s">
        <v>124</v>
      </c>
      <c r="E7" t="s">
        <v>112</v>
      </c>
      <c r="F7" s="2">
        <v>41605</v>
      </c>
      <c r="G7" s="2">
        <v>56215</v>
      </c>
      <c r="H7" s="2">
        <v>41605</v>
      </c>
      <c r="I7" t="s">
        <v>59</v>
      </c>
      <c r="J7" t="s">
        <v>125</v>
      </c>
      <c r="K7" t="s">
        <v>126</v>
      </c>
      <c r="L7" t="s">
        <v>127</v>
      </c>
      <c r="M7" t="s">
        <v>128</v>
      </c>
      <c r="N7">
        <v>999</v>
      </c>
      <c r="O7" t="s">
        <v>64</v>
      </c>
      <c r="P7" t="s">
        <v>72</v>
      </c>
      <c r="Q7" t="s">
        <v>112</v>
      </c>
      <c r="R7" t="s">
        <v>66</v>
      </c>
      <c r="S7" t="s">
        <v>67</v>
      </c>
      <c r="T7" t="s">
        <v>117</v>
      </c>
      <c r="U7" t="s">
        <v>69</v>
      </c>
      <c r="V7" t="s">
        <v>118</v>
      </c>
      <c r="W7" t="s">
        <v>66</v>
      </c>
      <c r="X7" t="s">
        <v>88</v>
      </c>
      <c r="Y7" s="2">
        <v>41605</v>
      </c>
      <c r="Z7" s="2">
        <v>56215</v>
      </c>
      <c r="AA7" t="s">
        <v>89</v>
      </c>
      <c r="AC7" t="s">
        <v>72</v>
      </c>
      <c r="AD7" t="s">
        <v>112</v>
      </c>
      <c r="AE7" t="s">
        <v>88</v>
      </c>
      <c r="AF7" t="s">
        <v>67</v>
      </c>
      <c r="AG7" t="s">
        <v>117</v>
      </c>
      <c r="AH7" t="s">
        <v>69</v>
      </c>
      <c r="AI7" t="s">
        <v>118</v>
      </c>
      <c r="AJ7" t="s">
        <v>88</v>
      </c>
      <c r="AK7" t="s">
        <v>88</v>
      </c>
      <c r="AL7" s="2">
        <v>41605</v>
      </c>
      <c r="AM7" s="2">
        <v>56215</v>
      </c>
      <c r="AN7" t="s">
        <v>89</v>
      </c>
      <c r="AP7" t="s">
        <v>75</v>
      </c>
      <c r="AQ7" t="s">
        <v>74</v>
      </c>
      <c r="AR7" t="s">
        <v>76</v>
      </c>
      <c r="AS7" t="s">
        <v>77</v>
      </c>
      <c r="AT7" s="4" t="s">
        <v>78</v>
      </c>
      <c r="AU7" s="4" t="s">
        <v>79</v>
      </c>
      <c r="AV7" t="s">
        <v>102</v>
      </c>
      <c r="AW7">
        <v>-20859.900000000001</v>
      </c>
      <c r="AX7">
        <v>-20885.060000000001</v>
      </c>
      <c r="AY7">
        <v>1000000</v>
      </c>
      <c r="AZ7">
        <f t="shared" si="0"/>
        <v>40000</v>
      </c>
      <c r="BA7">
        <f t="shared" si="1"/>
        <v>475</v>
      </c>
      <c r="BB7">
        <f t="shared" si="2"/>
        <v>750</v>
      </c>
      <c r="BC7">
        <v>18</v>
      </c>
      <c r="BD7" s="2"/>
      <c r="BE7" s="2"/>
    </row>
    <row r="8" spans="1:57" x14ac:dyDescent="0.35">
      <c r="A8" s="2">
        <v>41631</v>
      </c>
      <c r="B8" t="s">
        <v>129</v>
      </c>
      <c r="C8" t="s">
        <v>56</v>
      </c>
      <c r="D8" s="1" t="s">
        <v>130</v>
      </c>
      <c r="E8" t="s">
        <v>112</v>
      </c>
      <c r="F8" s="2">
        <v>41611</v>
      </c>
      <c r="G8" s="2">
        <v>43072</v>
      </c>
      <c r="H8" s="2">
        <v>41611</v>
      </c>
      <c r="I8" t="s">
        <v>59</v>
      </c>
      <c r="J8" t="s">
        <v>131</v>
      </c>
      <c r="K8" t="s">
        <v>132</v>
      </c>
      <c r="L8" t="s">
        <v>133</v>
      </c>
      <c r="M8" t="s">
        <v>134</v>
      </c>
      <c r="N8">
        <v>999</v>
      </c>
      <c r="O8" t="s">
        <v>64</v>
      </c>
      <c r="P8" t="s">
        <v>72</v>
      </c>
      <c r="Q8" t="s">
        <v>112</v>
      </c>
      <c r="R8" t="s">
        <v>66</v>
      </c>
      <c r="S8" t="s">
        <v>67</v>
      </c>
      <c r="T8" t="s">
        <v>117</v>
      </c>
      <c r="U8" t="s">
        <v>69</v>
      </c>
      <c r="V8" t="s">
        <v>118</v>
      </c>
      <c r="W8" t="s">
        <v>109</v>
      </c>
      <c r="X8" t="s">
        <v>66</v>
      </c>
      <c r="Y8" s="2">
        <v>41611</v>
      </c>
      <c r="Z8" s="2">
        <v>43072</v>
      </c>
      <c r="AA8" t="s">
        <v>70</v>
      </c>
      <c r="AC8" t="s">
        <v>72</v>
      </c>
      <c r="AD8" t="s">
        <v>112</v>
      </c>
      <c r="AE8" t="s">
        <v>88</v>
      </c>
      <c r="AF8" t="s">
        <v>67</v>
      </c>
      <c r="AG8" t="s">
        <v>117</v>
      </c>
      <c r="AH8" t="s">
        <v>69</v>
      </c>
      <c r="AI8" t="s">
        <v>118</v>
      </c>
      <c r="AJ8" t="s">
        <v>88</v>
      </c>
      <c r="AK8" t="s">
        <v>88</v>
      </c>
      <c r="AL8" s="2">
        <v>41611</v>
      </c>
      <c r="AM8" s="2">
        <v>43072</v>
      </c>
      <c r="AN8" t="s">
        <v>70</v>
      </c>
      <c r="AP8" t="s">
        <v>75</v>
      </c>
      <c r="AQ8" t="s">
        <v>74</v>
      </c>
      <c r="AR8" t="s">
        <v>76</v>
      </c>
      <c r="AS8" t="s">
        <v>77</v>
      </c>
      <c r="AT8" s="4" t="s">
        <v>78</v>
      </c>
      <c r="AU8" s="4" t="s">
        <v>79</v>
      </c>
      <c r="AV8" t="s">
        <v>80</v>
      </c>
      <c r="AW8">
        <v>-16329.9</v>
      </c>
      <c r="AX8">
        <v>-16260.54</v>
      </c>
      <c r="AY8">
        <v>10000000</v>
      </c>
      <c r="AZ8">
        <f t="shared" si="0"/>
        <v>400000</v>
      </c>
      <c r="BA8">
        <f t="shared" si="1"/>
        <v>3175</v>
      </c>
      <c r="BB8">
        <f t="shared" si="2"/>
        <v>1920</v>
      </c>
      <c r="BC8">
        <v>4.05</v>
      </c>
      <c r="BD8" s="2"/>
      <c r="BE8" s="2"/>
    </row>
    <row r="9" spans="1:57" x14ac:dyDescent="0.35">
      <c r="A9" s="2">
        <v>41628</v>
      </c>
      <c r="B9" t="s">
        <v>81</v>
      </c>
      <c r="C9" t="s">
        <v>82</v>
      </c>
      <c r="D9" s="1" t="s">
        <v>135</v>
      </c>
      <c r="E9" t="s">
        <v>136</v>
      </c>
      <c r="F9" s="2">
        <v>41248</v>
      </c>
      <c r="G9" s="2">
        <v>44900</v>
      </c>
      <c r="H9" s="2">
        <v>41605</v>
      </c>
      <c r="I9" t="s">
        <v>59</v>
      </c>
      <c r="J9">
        <v>-7.6680000000000001</v>
      </c>
      <c r="K9">
        <v>-7.9619999999999997</v>
      </c>
      <c r="L9">
        <v>294</v>
      </c>
      <c r="M9">
        <v>0</v>
      </c>
      <c r="N9">
        <v>999</v>
      </c>
      <c r="O9" t="s">
        <v>64</v>
      </c>
      <c r="P9" t="s">
        <v>72</v>
      </c>
      <c r="Q9" t="s">
        <v>136</v>
      </c>
      <c r="R9" t="s">
        <v>66</v>
      </c>
      <c r="S9" t="s">
        <v>67</v>
      </c>
      <c r="T9" t="s">
        <v>137</v>
      </c>
      <c r="U9" t="s">
        <v>100</v>
      </c>
      <c r="V9" t="s">
        <v>138</v>
      </c>
      <c r="W9" t="s">
        <v>66</v>
      </c>
      <c r="X9" t="s">
        <v>66</v>
      </c>
      <c r="Y9" s="2">
        <v>41248</v>
      </c>
      <c r="Z9" s="2">
        <v>44900</v>
      </c>
      <c r="AA9" t="s">
        <v>139</v>
      </c>
      <c r="AC9" t="s">
        <v>72</v>
      </c>
      <c r="AD9" t="s">
        <v>136</v>
      </c>
      <c r="AE9" t="s">
        <v>88</v>
      </c>
      <c r="AF9" t="s">
        <v>67</v>
      </c>
      <c r="AG9" t="s">
        <v>137</v>
      </c>
      <c r="AH9" t="s">
        <v>100</v>
      </c>
      <c r="AI9" t="s">
        <v>138</v>
      </c>
      <c r="AJ9" t="s">
        <v>88</v>
      </c>
      <c r="AK9" t="s">
        <v>88</v>
      </c>
      <c r="AL9" s="2">
        <v>41248</v>
      </c>
      <c r="AM9" s="2">
        <v>44900</v>
      </c>
      <c r="AN9" t="s">
        <v>139</v>
      </c>
      <c r="AP9" t="s">
        <v>75</v>
      </c>
      <c r="AQ9" t="s">
        <v>74</v>
      </c>
      <c r="AR9" t="s">
        <v>140</v>
      </c>
      <c r="AS9" t="s">
        <v>141</v>
      </c>
      <c r="AT9" s="4" t="s">
        <v>142</v>
      </c>
      <c r="AU9" t="s">
        <v>143</v>
      </c>
      <c r="AV9" t="s">
        <v>144</v>
      </c>
      <c r="AW9">
        <v>-7668</v>
      </c>
      <c r="AX9">
        <v>-7962</v>
      </c>
      <c r="AY9">
        <v>1000000</v>
      </c>
      <c r="AZ9">
        <f t="shared" si="0"/>
        <v>40000</v>
      </c>
      <c r="BA9">
        <f t="shared" si="1"/>
        <v>475</v>
      </c>
      <c r="BB9">
        <f t="shared" si="2"/>
        <v>318.00000000000006</v>
      </c>
      <c r="BC9">
        <v>7.2</v>
      </c>
      <c r="BD9" s="2"/>
      <c r="BE9" s="2"/>
    </row>
    <row r="10" spans="1:57" x14ac:dyDescent="0.35">
      <c r="A10" s="2">
        <v>41628</v>
      </c>
      <c r="B10" t="s">
        <v>91</v>
      </c>
      <c r="C10" t="s">
        <v>92</v>
      </c>
      <c r="D10" s="1" t="s">
        <v>145</v>
      </c>
      <c r="E10" t="s">
        <v>136</v>
      </c>
      <c r="F10" s="2">
        <v>41248</v>
      </c>
      <c r="G10" s="2">
        <v>44900</v>
      </c>
      <c r="H10" s="2">
        <v>41605</v>
      </c>
      <c r="I10" t="s">
        <v>59</v>
      </c>
      <c r="J10">
        <v>7.6680000000000001</v>
      </c>
      <c r="K10">
        <v>7.9619999999999997</v>
      </c>
      <c r="L10">
        <v>-294</v>
      </c>
      <c r="M10">
        <v>0</v>
      </c>
      <c r="N10">
        <v>999</v>
      </c>
      <c r="O10" t="s">
        <v>64</v>
      </c>
      <c r="P10" t="s">
        <v>72</v>
      </c>
      <c r="Q10" t="s">
        <v>136</v>
      </c>
      <c r="R10" t="s">
        <v>66</v>
      </c>
      <c r="S10" t="s">
        <v>67</v>
      </c>
      <c r="T10" t="s">
        <v>137</v>
      </c>
      <c r="U10" t="s">
        <v>100</v>
      </c>
      <c r="V10" t="s">
        <v>138</v>
      </c>
      <c r="W10" t="s">
        <v>88</v>
      </c>
      <c r="X10" t="s">
        <v>146</v>
      </c>
      <c r="Y10" s="2">
        <v>41248</v>
      </c>
      <c r="Z10" s="2">
        <v>44900</v>
      </c>
      <c r="AA10" t="s">
        <v>139</v>
      </c>
      <c r="AC10" t="s">
        <v>72</v>
      </c>
      <c r="AD10" t="s">
        <v>136</v>
      </c>
      <c r="AE10" t="s">
        <v>88</v>
      </c>
      <c r="AF10" t="s">
        <v>67</v>
      </c>
      <c r="AG10" t="s">
        <v>137</v>
      </c>
      <c r="AH10" t="s">
        <v>100</v>
      </c>
      <c r="AI10" t="s">
        <v>138</v>
      </c>
      <c r="AJ10" t="s">
        <v>88</v>
      </c>
      <c r="AK10" t="s">
        <v>88</v>
      </c>
      <c r="AL10" s="2">
        <v>41248</v>
      </c>
      <c r="AM10" s="2">
        <v>44900</v>
      </c>
      <c r="AN10" t="s">
        <v>139</v>
      </c>
      <c r="AP10" t="s">
        <v>74</v>
      </c>
      <c r="AQ10" t="s">
        <v>75</v>
      </c>
      <c r="AR10" t="s">
        <v>140</v>
      </c>
      <c r="AS10" t="s">
        <v>141</v>
      </c>
      <c r="AT10" s="4" t="s">
        <v>142</v>
      </c>
      <c r="AU10" t="s">
        <v>143</v>
      </c>
      <c r="AV10" t="s">
        <v>147</v>
      </c>
      <c r="AW10">
        <v>7668</v>
      </c>
      <c r="AX10">
        <v>7962</v>
      </c>
      <c r="AY10">
        <v>1000000</v>
      </c>
      <c r="AZ10">
        <f t="shared" si="0"/>
        <v>40000</v>
      </c>
      <c r="BA10">
        <f t="shared" si="1"/>
        <v>475</v>
      </c>
      <c r="BB10">
        <f t="shared" si="2"/>
        <v>318.00000000000006</v>
      </c>
      <c r="BC10">
        <v>7.2</v>
      </c>
      <c r="BD10" s="2"/>
      <c r="BE10" s="2"/>
    </row>
    <row r="11" spans="1:57" x14ac:dyDescent="0.35">
      <c r="A11" s="2">
        <v>41631</v>
      </c>
      <c r="B11" t="s">
        <v>55</v>
      </c>
      <c r="C11" t="s">
        <v>56</v>
      </c>
      <c r="D11" s="1" t="s">
        <v>148</v>
      </c>
      <c r="E11" t="s">
        <v>149</v>
      </c>
      <c r="F11" s="2">
        <v>40890</v>
      </c>
      <c r="G11" s="2">
        <v>44543</v>
      </c>
      <c r="H11" s="2">
        <v>41620</v>
      </c>
      <c r="I11" t="s">
        <v>59</v>
      </c>
      <c r="J11" t="s">
        <v>150</v>
      </c>
      <c r="K11" t="s">
        <v>151</v>
      </c>
      <c r="L11" t="s">
        <v>152</v>
      </c>
      <c r="M11" t="s">
        <v>153</v>
      </c>
      <c r="N11">
        <v>999</v>
      </c>
      <c r="O11" t="s">
        <v>64</v>
      </c>
      <c r="P11" t="s">
        <v>65</v>
      </c>
      <c r="Q11" t="s">
        <v>149</v>
      </c>
      <c r="R11" t="s">
        <v>66</v>
      </c>
      <c r="S11" t="s">
        <v>67</v>
      </c>
      <c r="T11" t="s">
        <v>154</v>
      </c>
      <c r="U11" t="s">
        <v>69</v>
      </c>
      <c r="Y11" s="2">
        <v>40890</v>
      </c>
      <c r="Z11" s="2">
        <v>44543</v>
      </c>
      <c r="AA11" t="s">
        <v>155</v>
      </c>
      <c r="AB11" t="s">
        <v>156</v>
      </c>
      <c r="AC11" t="s">
        <v>72</v>
      </c>
      <c r="AD11" t="s">
        <v>149</v>
      </c>
      <c r="AE11" t="s">
        <v>66</v>
      </c>
      <c r="AF11" t="s">
        <v>67</v>
      </c>
      <c r="AG11" t="s">
        <v>154</v>
      </c>
      <c r="AH11" t="s">
        <v>69</v>
      </c>
      <c r="AI11" t="s">
        <v>157</v>
      </c>
      <c r="AJ11" t="s">
        <v>88</v>
      </c>
      <c r="AK11" t="s">
        <v>88</v>
      </c>
      <c r="AL11" s="2">
        <v>40890</v>
      </c>
      <c r="AM11" s="2">
        <v>44543</v>
      </c>
      <c r="AN11" t="s">
        <v>155</v>
      </c>
      <c r="AP11" t="s">
        <v>75</v>
      </c>
      <c r="AQ11" t="s">
        <v>74</v>
      </c>
      <c r="AR11" t="s">
        <v>119</v>
      </c>
      <c r="AS11" t="s">
        <v>120</v>
      </c>
      <c r="AT11" s="4" t="s">
        <v>121</v>
      </c>
      <c r="AU11" t="s">
        <v>122</v>
      </c>
      <c r="AV11" t="s">
        <v>158</v>
      </c>
      <c r="AW11">
        <v>140125.20000000001</v>
      </c>
      <c r="AX11">
        <v>138840.04999999999</v>
      </c>
      <c r="AY11">
        <v>3000000</v>
      </c>
      <c r="AZ11">
        <f t="shared" si="0"/>
        <v>120000</v>
      </c>
      <c r="BA11">
        <f t="shared" si="1"/>
        <v>1075</v>
      </c>
      <c r="BB11">
        <f t="shared" si="2"/>
        <v>954.00000000000011</v>
      </c>
      <c r="BC11">
        <v>7.2</v>
      </c>
      <c r="BD11" s="2"/>
      <c r="BE11" s="2"/>
    </row>
    <row r="12" spans="1:57" x14ac:dyDescent="0.35">
      <c r="A12" s="2">
        <v>41631</v>
      </c>
      <c r="B12" t="s">
        <v>110</v>
      </c>
      <c r="C12" t="s">
        <v>82</v>
      </c>
      <c r="D12" s="1" t="s">
        <v>159</v>
      </c>
      <c r="E12" t="s">
        <v>160</v>
      </c>
      <c r="F12" s="2">
        <v>41409</v>
      </c>
      <c r="G12" s="2">
        <v>43235</v>
      </c>
      <c r="H12" s="2">
        <v>41610</v>
      </c>
      <c r="I12" t="s">
        <v>59</v>
      </c>
      <c r="J12" t="s">
        <v>161</v>
      </c>
      <c r="K12" t="s">
        <v>162</v>
      </c>
      <c r="L12" t="s">
        <v>163</v>
      </c>
      <c r="M12" t="s">
        <v>164</v>
      </c>
      <c r="N12">
        <v>999</v>
      </c>
      <c r="O12" t="s">
        <v>64</v>
      </c>
      <c r="P12" t="s">
        <v>65</v>
      </c>
      <c r="Q12" t="s">
        <v>160</v>
      </c>
      <c r="R12" t="s">
        <v>66</v>
      </c>
      <c r="S12" t="s">
        <v>67</v>
      </c>
      <c r="T12" t="s">
        <v>165</v>
      </c>
      <c r="U12" t="s">
        <v>166</v>
      </c>
      <c r="Y12" s="2">
        <v>41409</v>
      </c>
      <c r="Z12" s="2">
        <v>43235</v>
      </c>
      <c r="AA12" t="s">
        <v>167</v>
      </c>
      <c r="AB12" t="s">
        <v>168</v>
      </c>
      <c r="AC12" t="s">
        <v>72</v>
      </c>
      <c r="AD12" t="s">
        <v>160</v>
      </c>
      <c r="AE12" t="s">
        <v>66</v>
      </c>
      <c r="AF12" t="s">
        <v>67</v>
      </c>
      <c r="AG12" t="s">
        <v>165</v>
      </c>
      <c r="AH12" t="s">
        <v>100</v>
      </c>
      <c r="AI12" t="s">
        <v>169</v>
      </c>
      <c r="AJ12" t="s">
        <v>66</v>
      </c>
      <c r="AK12" t="s">
        <v>66</v>
      </c>
      <c r="AL12" s="2">
        <v>41409</v>
      </c>
      <c r="AM12" s="2">
        <v>43235</v>
      </c>
      <c r="AN12" t="s">
        <v>167</v>
      </c>
      <c r="AP12" t="s">
        <v>74</v>
      </c>
      <c r="AQ12" t="s">
        <v>75</v>
      </c>
      <c r="AR12" t="s">
        <v>119</v>
      </c>
      <c r="AS12" t="s">
        <v>120</v>
      </c>
      <c r="AT12" s="4" t="s">
        <v>121</v>
      </c>
      <c r="AU12" t="s">
        <v>122</v>
      </c>
      <c r="AV12" t="s">
        <v>123</v>
      </c>
      <c r="AW12">
        <v>147653.43</v>
      </c>
      <c r="AX12">
        <v>150016.63</v>
      </c>
      <c r="AY12">
        <v>11000000</v>
      </c>
      <c r="AZ12">
        <f t="shared" si="0"/>
        <v>440000</v>
      </c>
      <c r="BA12">
        <f t="shared" si="1"/>
        <v>3475</v>
      </c>
      <c r="BB12">
        <f t="shared" si="2"/>
        <v>2112</v>
      </c>
      <c r="BC12">
        <v>4.05</v>
      </c>
      <c r="BD12" s="2"/>
      <c r="BE12" s="2"/>
    </row>
    <row r="13" spans="1:57" x14ac:dyDescent="0.35">
      <c r="A13" s="2">
        <v>41631</v>
      </c>
      <c r="B13" t="s">
        <v>91</v>
      </c>
      <c r="C13" t="s">
        <v>92</v>
      </c>
      <c r="D13" s="1" t="s">
        <v>170</v>
      </c>
      <c r="E13" t="s">
        <v>160</v>
      </c>
      <c r="F13" s="2">
        <v>41409</v>
      </c>
      <c r="G13" s="2">
        <v>43235</v>
      </c>
      <c r="H13" s="2">
        <v>41610</v>
      </c>
      <c r="I13" t="s">
        <v>59</v>
      </c>
      <c r="J13" t="s">
        <v>171</v>
      </c>
      <c r="K13" t="s">
        <v>172</v>
      </c>
      <c r="L13" t="s">
        <v>173</v>
      </c>
      <c r="M13" t="s">
        <v>174</v>
      </c>
      <c r="N13">
        <v>999</v>
      </c>
      <c r="O13" t="s">
        <v>64</v>
      </c>
      <c r="P13" t="s">
        <v>65</v>
      </c>
      <c r="Q13" t="s">
        <v>160</v>
      </c>
      <c r="R13" t="s">
        <v>66</v>
      </c>
      <c r="S13" t="s">
        <v>67</v>
      </c>
      <c r="T13" t="s">
        <v>165</v>
      </c>
      <c r="U13" t="s">
        <v>166</v>
      </c>
      <c r="Y13" s="2">
        <v>41409</v>
      </c>
      <c r="Z13" s="2">
        <v>43235</v>
      </c>
      <c r="AA13" t="s">
        <v>167</v>
      </c>
      <c r="AB13" t="s">
        <v>168</v>
      </c>
      <c r="AC13" t="s">
        <v>72</v>
      </c>
      <c r="AD13" t="s">
        <v>160</v>
      </c>
      <c r="AE13" t="s">
        <v>66</v>
      </c>
      <c r="AF13" t="s">
        <v>67</v>
      </c>
      <c r="AG13" t="s">
        <v>165</v>
      </c>
      <c r="AH13" t="s">
        <v>100</v>
      </c>
      <c r="AI13" t="s">
        <v>169</v>
      </c>
      <c r="AJ13" t="s">
        <v>66</v>
      </c>
      <c r="AK13" t="s">
        <v>66</v>
      </c>
      <c r="AL13" s="2">
        <v>41409</v>
      </c>
      <c r="AM13" s="2">
        <v>43235</v>
      </c>
      <c r="AN13" t="s">
        <v>167</v>
      </c>
      <c r="AP13" t="s">
        <v>75</v>
      </c>
      <c r="AQ13" t="s">
        <v>74</v>
      </c>
      <c r="AR13" t="s">
        <v>76</v>
      </c>
      <c r="AS13" t="s">
        <v>77</v>
      </c>
      <c r="AT13" s="4" t="s">
        <v>78</v>
      </c>
      <c r="AU13" s="4" t="s">
        <v>79</v>
      </c>
      <c r="AV13" t="s">
        <v>102</v>
      </c>
      <c r="AW13">
        <v>-147653.43</v>
      </c>
      <c r="AX13">
        <v>-150016.63</v>
      </c>
      <c r="AY13">
        <v>11000000</v>
      </c>
      <c r="AZ13">
        <f t="shared" si="0"/>
        <v>440000</v>
      </c>
      <c r="BA13">
        <f t="shared" si="1"/>
        <v>3475</v>
      </c>
      <c r="BB13">
        <f t="shared" si="2"/>
        <v>2112</v>
      </c>
      <c r="BC13">
        <v>4.05</v>
      </c>
      <c r="BD13" s="2"/>
      <c r="BE13" s="2"/>
    </row>
    <row r="14" spans="1:57" x14ac:dyDescent="0.35">
      <c r="A14" s="2">
        <v>41631</v>
      </c>
      <c r="B14" t="s">
        <v>103</v>
      </c>
      <c r="C14" t="s">
        <v>56</v>
      </c>
      <c r="D14" s="1" t="s">
        <v>175</v>
      </c>
      <c r="E14" t="s">
        <v>94</v>
      </c>
      <c r="F14" s="2">
        <v>41607</v>
      </c>
      <c r="G14" s="2">
        <v>44164</v>
      </c>
      <c r="H14" s="2">
        <v>41605</v>
      </c>
      <c r="I14" t="s">
        <v>59</v>
      </c>
      <c r="J14" t="s">
        <v>176</v>
      </c>
      <c r="K14" t="s">
        <v>177</v>
      </c>
      <c r="L14" t="s">
        <v>178</v>
      </c>
      <c r="M14" t="s">
        <v>179</v>
      </c>
      <c r="N14">
        <v>999</v>
      </c>
      <c r="O14" t="s">
        <v>64</v>
      </c>
      <c r="P14" t="s">
        <v>65</v>
      </c>
      <c r="Q14" t="s">
        <v>94</v>
      </c>
      <c r="R14" t="s">
        <v>109</v>
      </c>
      <c r="S14" t="s">
        <v>67</v>
      </c>
      <c r="T14" t="s">
        <v>99</v>
      </c>
      <c r="U14" t="s">
        <v>166</v>
      </c>
      <c r="Y14" s="2">
        <v>41607</v>
      </c>
      <c r="Z14" s="2">
        <v>44164</v>
      </c>
      <c r="AA14" t="s">
        <v>70</v>
      </c>
      <c r="AB14" t="s">
        <v>180</v>
      </c>
      <c r="AC14" t="s">
        <v>72</v>
      </c>
      <c r="AD14" t="s">
        <v>94</v>
      </c>
      <c r="AE14" t="s">
        <v>109</v>
      </c>
      <c r="AF14" t="s">
        <v>67</v>
      </c>
      <c r="AG14" t="s">
        <v>99</v>
      </c>
      <c r="AH14" t="s">
        <v>100</v>
      </c>
      <c r="AI14" t="s">
        <v>101</v>
      </c>
      <c r="AJ14" t="s">
        <v>109</v>
      </c>
      <c r="AK14" t="s">
        <v>109</v>
      </c>
      <c r="AL14" s="2">
        <v>41607</v>
      </c>
      <c r="AM14" s="2">
        <v>44164</v>
      </c>
      <c r="AN14" t="s">
        <v>70</v>
      </c>
      <c r="AP14" t="s">
        <v>74</v>
      </c>
      <c r="AQ14" t="s">
        <v>75</v>
      </c>
      <c r="AR14" t="s">
        <v>181</v>
      </c>
      <c r="AS14" t="s">
        <v>77</v>
      </c>
      <c r="AT14" s="4" t="s">
        <v>78</v>
      </c>
      <c r="AU14" s="4" t="s">
        <v>79</v>
      </c>
      <c r="AV14" t="s">
        <v>80</v>
      </c>
      <c r="AW14">
        <v>-208700.04</v>
      </c>
      <c r="AX14">
        <v>-197253.48</v>
      </c>
      <c r="AY14">
        <v>10000000</v>
      </c>
      <c r="AZ14">
        <f t="shared" si="0"/>
        <v>400000</v>
      </c>
      <c r="BA14">
        <f t="shared" si="1"/>
        <v>3175</v>
      </c>
      <c r="BB14">
        <f t="shared" si="2"/>
        <v>2460</v>
      </c>
      <c r="BC14">
        <v>5.4</v>
      </c>
      <c r="BD14" s="2"/>
      <c r="BE14" s="2"/>
    </row>
    <row r="15" spans="1:57" x14ac:dyDescent="0.35">
      <c r="A15" s="2">
        <v>41631</v>
      </c>
      <c r="B15" t="s">
        <v>81</v>
      </c>
      <c r="C15" t="s">
        <v>82</v>
      </c>
      <c r="D15" s="1" t="s">
        <v>182</v>
      </c>
      <c r="E15" t="s">
        <v>94</v>
      </c>
      <c r="F15" s="2">
        <v>41613</v>
      </c>
      <c r="G15" s="2">
        <v>52570</v>
      </c>
      <c r="H15" s="2">
        <v>41611</v>
      </c>
      <c r="I15" t="s">
        <v>59</v>
      </c>
      <c r="J15" t="s">
        <v>183</v>
      </c>
      <c r="K15" t="s">
        <v>184</v>
      </c>
      <c r="L15" t="s">
        <v>185</v>
      </c>
      <c r="M15" t="s">
        <v>186</v>
      </c>
      <c r="N15">
        <v>999</v>
      </c>
      <c r="O15" t="s">
        <v>64</v>
      </c>
      <c r="P15" t="s">
        <v>65</v>
      </c>
      <c r="Q15" t="s">
        <v>94</v>
      </c>
      <c r="R15" t="s">
        <v>88</v>
      </c>
      <c r="S15" t="s">
        <v>67</v>
      </c>
      <c r="T15" t="s">
        <v>99</v>
      </c>
      <c r="U15" t="s">
        <v>166</v>
      </c>
      <c r="Y15" s="2">
        <v>41613</v>
      </c>
      <c r="Z15" s="2">
        <v>52570</v>
      </c>
      <c r="AA15" t="s">
        <v>187</v>
      </c>
      <c r="AB15" t="s">
        <v>188</v>
      </c>
      <c r="AC15" t="s">
        <v>72</v>
      </c>
      <c r="AD15" t="s">
        <v>94</v>
      </c>
      <c r="AE15" t="s">
        <v>88</v>
      </c>
      <c r="AF15" t="s">
        <v>67</v>
      </c>
      <c r="AG15" t="s">
        <v>99</v>
      </c>
      <c r="AH15" t="s">
        <v>100</v>
      </c>
      <c r="AI15" t="s">
        <v>101</v>
      </c>
      <c r="AJ15" t="s">
        <v>88</v>
      </c>
      <c r="AK15" t="s">
        <v>88</v>
      </c>
      <c r="AL15" s="2">
        <v>41613</v>
      </c>
      <c r="AM15" s="2">
        <v>52570</v>
      </c>
      <c r="AN15" t="s">
        <v>187</v>
      </c>
      <c r="AP15" t="s">
        <v>75</v>
      </c>
      <c r="AQ15" t="s">
        <v>74</v>
      </c>
      <c r="AR15" t="s">
        <v>119</v>
      </c>
      <c r="AS15" t="s">
        <v>120</v>
      </c>
      <c r="AT15" s="4" t="s">
        <v>121</v>
      </c>
      <c r="AU15" t="s">
        <v>122</v>
      </c>
      <c r="AV15" t="s">
        <v>123</v>
      </c>
      <c r="AW15">
        <v>4874574.4000000004</v>
      </c>
      <c r="AX15">
        <v>4819978.55</v>
      </c>
      <c r="AY15">
        <v>14000000</v>
      </c>
      <c r="AZ15">
        <f t="shared" si="0"/>
        <v>560000</v>
      </c>
      <c r="BA15">
        <f t="shared" si="1"/>
        <v>4375</v>
      </c>
      <c r="BB15">
        <f t="shared" si="2"/>
        <v>10500</v>
      </c>
      <c r="BC15">
        <v>18</v>
      </c>
      <c r="BD15" s="2"/>
      <c r="BE15" s="2"/>
    </row>
    <row r="16" spans="1:57" x14ac:dyDescent="0.35">
      <c r="A16" s="2">
        <v>41631</v>
      </c>
      <c r="B16" t="s">
        <v>91</v>
      </c>
      <c r="C16" t="s">
        <v>92</v>
      </c>
      <c r="D16" s="1" t="s">
        <v>189</v>
      </c>
      <c r="E16" t="s">
        <v>112</v>
      </c>
      <c r="F16" s="2">
        <v>41256</v>
      </c>
      <c r="G16" s="2">
        <v>43082</v>
      </c>
      <c r="H16" s="2">
        <v>41620</v>
      </c>
      <c r="I16" t="s">
        <v>59</v>
      </c>
      <c r="J16" t="s">
        <v>190</v>
      </c>
      <c r="K16" t="s">
        <v>191</v>
      </c>
      <c r="L16" t="s">
        <v>192</v>
      </c>
      <c r="M16" t="s">
        <v>193</v>
      </c>
      <c r="N16">
        <v>999</v>
      </c>
      <c r="O16" t="s">
        <v>64</v>
      </c>
      <c r="P16" t="s">
        <v>65</v>
      </c>
      <c r="Q16" t="s">
        <v>112</v>
      </c>
      <c r="R16" t="s">
        <v>66</v>
      </c>
      <c r="S16" t="s">
        <v>67</v>
      </c>
      <c r="T16" t="s">
        <v>117</v>
      </c>
      <c r="U16" t="s">
        <v>69</v>
      </c>
      <c r="Y16" s="2">
        <v>41256</v>
      </c>
      <c r="Z16" s="2">
        <v>43082</v>
      </c>
      <c r="AA16" t="s">
        <v>194</v>
      </c>
      <c r="AB16" t="s">
        <v>195</v>
      </c>
      <c r="AC16" t="s">
        <v>72</v>
      </c>
      <c r="AD16" t="s">
        <v>112</v>
      </c>
      <c r="AE16" t="s">
        <v>66</v>
      </c>
      <c r="AF16" t="s">
        <v>67</v>
      </c>
      <c r="AG16" t="s">
        <v>117</v>
      </c>
      <c r="AH16" t="s">
        <v>69</v>
      </c>
      <c r="AI16" t="s">
        <v>118</v>
      </c>
      <c r="AJ16" t="s">
        <v>66</v>
      </c>
      <c r="AK16" t="s">
        <v>66</v>
      </c>
      <c r="AL16" s="2">
        <v>41256</v>
      </c>
      <c r="AM16" s="2">
        <v>43082</v>
      </c>
      <c r="AN16" t="s">
        <v>194</v>
      </c>
      <c r="AP16" t="s">
        <v>75</v>
      </c>
      <c r="AQ16" t="s">
        <v>74</v>
      </c>
      <c r="AR16" t="s">
        <v>76</v>
      </c>
      <c r="AS16" t="s">
        <v>77</v>
      </c>
      <c r="AT16" s="4" t="s">
        <v>78</v>
      </c>
      <c r="AU16" s="4" t="s">
        <v>79</v>
      </c>
      <c r="AV16" t="s">
        <v>102</v>
      </c>
      <c r="AW16">
        <v>860690.21</v>
      </c>
      <c r="AX16">
        <v>808914.68</v>
      </c>
      <c r="AY16">
        <v>35000000</v>
      </c>
      <c r="AZ16">
        <f t="shared" si="0"/>
        <v>1400000</v>
      </c>
      <c r="BA16">
        <f t="shared" si="1"/>
        <v>10675</v>
      </c>
      <c r="BB16">
        <f t="shared" si="2"/>
        <v>6720</v>
      </c>
      <c r="BC16">
        <v>4.05</v>
      </c>
      <c r="BD16" s="2"/>
      <c r="BE16" s="2"/>
    </row>
    <row r="17" spans="1:57" x14ac:dyDescent="0.35">
      <c r="A17" s="2">
        <v>41631</v>
      </c>
      <c r="B17" t="s">
        <v>129</v>
      </c>
      <c r="C17" t="s">
        <v>56</v>
      </c>
      <c r="D17" s="1" t="s">
        <v>196</v>
      </c>
      <c r="E17" t="s">
        <v>197</v>
      </c>
      <c r="F17" s="2">
        <v>40889</v>
      </c>
      <c r="G17" s="2">
        <v>44542</v>
      </c>
      <c r="H17" s="2">
        <v>41620</v>
      </c>
      <c r="I17" t="s">
        <v>59</v>
      </c>
      <c r="J17" t="s">
        <v>198</v>
      </c>
      <c r="K17" t="s">
        <v>199</v>
      </c>
      <c r="L17" t="s">
        <v>200</v>
      </c>
      <c r="M17" t="s">
        <v>201</v>
      </c>
      <c r="N17">
        <v>999</v>
      </c>
      <c r="O17" t="s">
        <v>64</v>
      </c>
      <c r="P17" t="s">
        <v>65</v>
      </c>
      <c r="Q17" t="s">
        <v>197</v>
      </c>
      <c r="R17" t="s">
        <v>146</v>
      </c>
      <c r="S17" t="s">
        <v>67</v>
      </c>
      <c r="T17" t="s">
        <v>202</v>
      </c>
      <c r="U17" t="s">
        <v>100</v>
      </c>
      <c r="Y17" s="2">
        <v>40889</v>
      </c>
      <c r="Z17" s="2">
        <v>44542</v>
      </c>
      <c r="AA17" t="s">
        <v>155</v>
      </c>
      <c r="AB17" t="s">
        <v>203</v>
      </c>
      <c r="AC17" t="s">
        <v>72</v>
      </c>
      <c r="AD17" t="s">
        <v>197</v>
      </c>
      <c r="AE17" t="s">
        <v>66</v>
      </c>
      <c r="AF17" t="s">
        <v>67</v>
      </c>
      <c r="AG17" t="s">
        <v>202</v>
      </c>
      <c r="AH17" t="s">
        <v>100</v>
      </c>
      <c r="AI17" t="s">
        <v>204</v>
      </c>
      <c r="AJ17" t="s">
        <v>66</v>
      </c>
      <c r="AK17" t="s">
        <v>66</v>
      </c>
      <c r="AL17" s="2">
        <v>40889</v>
      </c>
      <c r="AM17" s="2">
        <v>44542</v>
      </c>
      <c r="AN17" t="s">
        <v>155</v>
      </c>
      <c r="AP17" t="s">
        <v>75</v>
      </c>
      <c r="AQ17" t="s">
        <v>74</v>
      </c>
      <c r="AR17" t="s">
        <v>181</v>
      </c>
      <c r="AS17" t="s">
        <v>77</v>
      </c>
      <c r="AT17" s="4" t="s">
        <v>78</v>
      </c>
      <c r="AU17" s="4" t="s">
        <v>79</v>
      </c>
      <c r="AV17" t="s">
        <v>80</v>
      </c>
      <c r="AW17">
        <v>55355.62</v>
      </c>
      <c r="AX17">
        <v>55644.08</v>
      </c>
      <c r="AY17">
        <v>3000000</v>
      </c>
      <c r="AZ17">
        <f t="shared" si="0"/>
        <v>120000</v>
      </c>
      <c r="BA17">
        <f t="shared" si="1"/>
        <v>1075</v>
      </c>
      <c r="BB17">
        <f t="shared" si="2"/>
        <v>954.00000000000011</v>
      </c>
      <c r="BC17">
        <v>7.2</v>
      </c>
      <c r="BD17" s="2"/>
      <c r="BE17" s="2"/>
    </row>
    <row r="18" spans="1:57" x14ac:dyDescent="0.35">
      <c r="A18" s="2">
        <v>41631</v>
      </c>
      <c r="B18" t="s">
        <v>110</v>
      </c>
      <c r="C18" t="s">
        <v>82</v>
      </c>
      <c r="D18" s="1" t="s">
        <v>205</v>
      </c>
      <c r="E18" t="s">
        <v>197</v>
      </c>
      <c r="F18" s="2">
        <v>40889</v>
      </c>
      <c r="G18" s="2">
        <v>44542</v>
      </c>
      <c r="H18" s="2">
        <v>41620</v>
      </c>
      <c r="I18" t="s">
        <v>59</v>
      </c>
      <c r="J18" t="s">
        <v>206</v>
      </c>
      <c r="K18" t="s">
        <v>207</v>
      </c>
      <c r="L18" t="s">
        <v>208</v>
      </c>
      <c r="M18" t="s">
        <v>209</v>
      </c>
      <c r="N18">
        <v>999</v>
      </c>
      <c r="O18" t="s">
        <v>64</v>
      </c>
      <c r="P18" t="s">
        <v>65</v>
      </c>
      <c r="Q18" t="s">
        <v>197</v>
      </c>
      <c r="R18" t="s">
        <v>146</v>
      </c>
      <c r="S18" t="s">
        <v>67</v>
      </c>
      <c r="T18" t="s">
        <v>202</v>
      </c>
      <c r="U18" t="s">
        <v>100</v>
      </c>
      <c r="Y18" s="2">
        <v>40889</v>
      </c>
      <c r="Z18" s="2">
        <v>44542</v>
      </c>
      <c r="AA18" t="s">
        <v>155</v>
      </c>
      <c r="AB18" t="s">
        <v>203</v>
      </c>
      <c r="AC18" t="s">
        <v>72</v>
      </c>
      <c r="AD18" t="s">
        <v>197</v>
      </c>
      <c r="AE18" t="s">
        <v>66</v>
      </c>
      <c r="AF18" t="s">
        <v>67</v>
      </c>
      <c r="AG18" t="s">
        <v>202</v>
      </c>
      <c r="AH18" t="s">
        <v>100</v>
      </c>
      <c r="AI18" t="s">
        <v>204</v>
      </c>
      <c r="AJ18" t="s">
        <v>66</v>
      </c>
      <c r="AK18" t="s">
        <v>66</v>
      </c>
      <c r="AL18" s="2">
        <v>40889</v>
      </c>
      <c r="AM18" s="2">
        <v>44542</v>
      </c>
      <c r="AN18" t="s">
        <v>155</v>
      </c>
      <c r="AP18" t="s">
        <v>74</v>
      </c>
      <c r="AQ18" t="s">
        <v>75</v>
      </c>
      <c r="AR18" t="s">
        <v>181</v>
      </c>
      <c r="AS18" t="s">
        <v>77</v>
      </c>
      <c r="AT18" s="4" t="s">
        <v>78</v>
      </c>
      <c r="AU18" s="4" t="s">
        <v>79</v>
      </c>
      <c r="AV18" t="s">
        <v>90</v>
      </c>
      <c r="AW18">
        <v>-55355.62</v>
      </c>
      <c r="AX18">
        <v>-55644.08</v>
      </c>
      <c r="AY18">
        <v>3000000</v>
      </c>
      <c r="AZ18">
        <f t="shared" si="0"/>
        <v>120000</v>
      </c>
      <c r="BA18">
        <f t="shared" si="1"/>
        <v>1075</v>
      </c>
      <c r="BB18">
        <f t="shared" si="2"/>
        <v>954.00000000000011</v>
      </c>
      <c r="BC18">
        <v>7.2</v>
      </c>
      <c r="BD18" s="2"/>
      <c r="BE18" s="2"/>
    </row>
    <row r="19" spans="1:57" x14ac:dyDescent="0.35">
      <c r="A19" s="2">
        <v>41631</v>
      </c>
      <c r="B19" t="s">
        <v>91</v>
      </c>
      <c r="C19" t="s">
        <v>92</v>
      </c>
      <c r="D19" s="1" t="s">
        <v>210</v>
      </c>
      <c r="E19" t="s">
        <v>211</v>
      </c>
      <c r="F19" s="2">
        <v>41607</v>
      </c>
      <c r="G19" s="2">
        <v>44164</v>
      </c>
      <c r="H19" s="2">
        <v>41605</v>
      </c>
      <c r="I19" t="s">
        <v>59</v>
      </c>
      <c r="J19" t="s">
        <v>212</v>
      </c>
      <c r="K19" t="s">
        <v>213</v>
      </c>
      <c r="L19" t="s">
        <v>214</v>
      </c>
      <c r="M19" t="s">
        <v>215</v>
      </c>
      <c r="N19">
        <v>999</v>
      </c>
      <c r="O19" t="s">
        <v>216</v>
      </c>
      <c r="P19" t="s">
        <v>65</v>
      </c>
      <c r="Q19" t="s">
        <v>211</v>
      </c>
      <c r="R19" t="s">
        <v>66</v>
      </c>
      <c r="S19" t="s">
        <v>67</v>
      </c>
      <c r="T19" t="s">
        <v>217</v>
      </c>
      <c r="U19" t="s">
        <v>69</v>
      </c>
      <c r="Y19" s="2">
        <v>41607</v>
      </c>
      <c r="Z19" s="2">
        <v>44164</v>
      </c>
      <c r="AA19" t="s">
        <v>70</v>
      </c>
      <c r="AB19" t="s">
        <v>218</v>
      </c>
      <c r="AC19" t="s">
        <v>72</v>
      </c>
      <c r="AD19" t="s">
        <v>211</v>
      </c>
      <c r="AE19" t="s">
        <v>66</v>
      </c>
      <c r="AF19" t="s">
        <v>67</v>
      </c>
      <c r="AG19" t="s">
        <v>217</v>
      </c>
      <c r="AH19" t="s">
        <v>100</v>
      </c>
      <c r="AI19" t="s">
        <v>219</v>
      </c>
      <c r="AJ19" t="s">
        <v>66</v>
      </c>
      <c r="AK19" t="s">
        <v>66</v>
      </c>
      <c r="AL19" s="2">
        <v>41607</v>
      </c>
      <c r="AM19" s="2">
        <v>44164</v>
      </c>
      <c r="AN19" t="s">
        <v>70</v>
      </c>
      <c r="AP19" t="s">
        <v>74</v>
      </c>
      <c r="AQ19" t="s">
        <v>75</v>
      </c>
      <c r="AR19" t="s">
        <v>76</v>
      </c>
      <c r="AS19" t="s">
        <v>77</v>
      </c>
      <c r="AT19" s="4" t="s">
        <v>78</v>
      </c>
      <c r="AU19" s="4" t="s">
        <v>79</v>
      </c>
      <c r="AV19" t="s">
        <v>102</v>
      </c>
      <c r="AW19">
        <v>-556853.24</v>
      </c>
      <c r="AX19">
        <v>-549919.55000000005</v>
      </c>
      <c r="AY19">
        <v>10000000</v>
      </c>
      <c r="AZ19">
        <f t="shared" si="0"/>
        <v>400000</v>
      </c>
      <c r="BA19">
        <f t="shared" si="1"/>
        <v>3175</v>
      </c>
      <c r="BB19">
        <f t="shared" si="2"/>
        <v>2460</v>
      </c>
      <c r="BC19">
        <v>5.4</v>
      </c>
      <c r="BD19" s="2"/>
      <c r="BE19" s="2"/>
    </row>
    <row r="20" spans="1:57" x14ac:dyDescent="0.35">
      <c r="A20" s="2">
        <v>41631</v>
      </c>
      <c r="B20" t="s">
        <v>55</v>
      </c>
      <c r="C20" t="s">
        <v>56</v>
      </c>
      <c r="D20" s="1" t="s">
        <v>220</v>
      </c>
      <c r="E20" t="s">
        <v>221</v>
      </c>
      <c r="F20" s="2">
        <v>40882</v>
      </c>
      <c r="G20" s="2">
        <v>43439</v>
      </c>
      <c r="H20" s="2">
        <v>41605</v>
      </c>
      <c r="I20" t="s">
        <v>59</v>
      </c>
      <c r="J20" t="s">
        <v>222</v>
      </c>
      <c r="K20" t="s">
        <v>223</v>
      </c>
      <c r="L20" t="s">
        <v>224</v>
      </c>
      <c r="M20" t="s">
        <v>225</v>
      </c>
      <c r="N20">
        <v>999</v>
      </c>
      <c r="O20" t="s">
        <v>216</v>
      </c>
      <c r="P20" t="s">
        <v>65</v>
      </c>
      <c r="Q20" t="s">
        <v>221</v>
      </c>
      <c r="R20" t="s">
        <v>88</v>
      </c>
      <c r="S20" t="s">
        <v>67</v>
      </c>
      <c r="T20" t="s">
        <v>226</v>
      </c>
      <c r="U20" t="s">
        <v>69</v>
      </c>
      <c r="Y20" s="2">
        <v>40882</v>
      </c>
      <c r="Z20" s="2">
        <v>43439</v>
      </c>
      <c r="AA20" t="s">
        <v>70</v>
      </c>
      <c r="AB20" t="s">
        <v>227</v>
      </c>
      <c r="AC20" t="s">
        <v>72</v>
      </c>
      <c r="AD20" t="s">
        <v>221</v>
      </c>
      <c r="AE20" t="s">
        <v>88</v>
      </c>
      <c r="AF20" t="s">
        <v>67</v>
      </c>
      <c r="AG20" t="s">
        <v>226</v>
      </c>
      <c r="AH20" t="s">
        <v>69</v>
      </c>
      <c r="AI20" t="s">
        <v>228</v>
      </c>
      <c r="AJ20" t="s">
        <v>88</v>
      </c>
      <c r="AK20" t="s">
        <v>88</v>
      </c>
      <c r="AL20" s="2">
        <v>40882</v>
      </c>
      <c r="AM20" s="2">
        <v>43439</v>
      </c>
      <c r="AN20" t="s">
        <v>70</v>
      </c>
      <c r="AP20" t="s">
        <v>74</v>
      </c>
      <c r="AQ20" t="s">
        <v>75</v>
      </c>
      <c r="AR20" t="s">
        <v>76</v>
      </c>
      <c r="AS20" t="s">
        <v>77</v>
      </c>
      <c r="AT20" s="4" t="s">
        <v>78</v>
      </c>
      <c r="AU20" s="4" t="s">
        <v>79</v>
      </c>
      <c r="AV20" t="s">
        <v>80</v>
      </c>
      <c r="AW20">
        <v>-360449.97</v>
      </c>
      <c r="AX20">
        <v>-359174.95</v>
      </c>
      <c r="AY20">
        <v>10000000</v>
      </c>
      <c r="AZ20">
        <f t="shared" si="0"/>
        <v>400000</v>
      </c>
      <c r="BA20">
        <f t="shared" si="1"/>
        <v>3175</v>
      </c>
      <c r="BB20">
        <f t="shared" si="2"/>
        <v>2460</v>
      </c>
      <c r="BC20">
        <v>5.4</v>
      </c>
      <c r="BD20" s="2"/>
      <c r="BE20" s="2"/>
    </row>
    <row r="21" spans="1:57" x14ac:dyDescent="0.35">
      <c r="A21" s="2">
        <v>41631</v>
      </c>
      <c r="B21" t="s">
        <v>81</v>
      </c>
      <c r="C21" t="s">
        <v>82</v>
      </c>
      <c r="D21" s="1" t="s">
        <v>229</v>
      </c>
      <c r="E21" t="s">
        <v>230</v>
      </c>
      <c r="F21" s="2">
        <v>41250</v>
      </c>
      <c r="G21" s="2">
        <v>43076</v>
      </c>
      <c r="H21" s="2">
        <v>41605</v>
      </c>
      <c r="I21" t="s">
        <v>59</v>
      </c>
      <c r="J21" t="s">
        <v>231</v>
      </c>
      <c r="K21" t="s">
        <v>232</v>
      </c>
      <c r="L21" t="s">
        <v>233</v>
      </c>
      <c r="M21" t="s">
        <v>234</v>
      </c>
      <c r="N21">
        <v>999</v>
      </c>
      <c r="O21" t="s">
        <v>216</v>
      </c>
      <c r="P21" t="s">
        <v>65</v>
      </c>
      <c r="Q21" t="s">
        <v>230</v>
      </c>
      <c r="R21" t="s">
        <v>66</v>
      </c>
      <c r="S21" t="s">
        <v>67</v>
      </c>
      <c r="T21" t="s">
        <v>235</v>
      </c>
      <c r="U21" t="s">
        <v>166</v>
      </c>
      <c r="Y21" s="2">
        <v>41250</v>
      </c>
      <c r="Z21" s="2">
        <v>43076</v>
      </c>
      <c r="AA21" t="s">
        <v>70</v>
      </c>
      <c r="AB21" t="s">
        <v>236</v>
      </c>
      <c r="AC21" t="s">
        <v>72</v>
      </c>
      <c r="AD21" t="s">
        <v>230</v>
      </c>
      <c r="AE21" t="s">
        <v>66</v>
      </c>
      <c r="AF21" t="s">
        <v>67</v>
      </c>
      <c r="AG21" t="s">
        <v>235</v>
      </c>
      <c r="AH21" t="s">
        <v>100</v>
      </c>
      <c r="AI21" t="s">
        <v>237</v>
      </c>
      <c r="AJ21" t="s">
        <v>66</v>
      </c>
      <c r="AK21" t="s">
        <v>66</v>
      </c>
      <c r="AL21" s="2">
        <v>41250</v>
      </c>
      <c r="AM21" s="2">
        <v>43076</v>
      </c>
      <c r="AN21" t="s">
        <v>70</v>
      </c>
      <c r="AP21" t="s">
        <v>74</v>
      </c>
      <c r="AQ21" t="s">
        <v>75</v>
      </c>
      <c r="AR21" t="s">
        <v>119</v>
      </c>
      <c r="AS21" t="s">
        <v>120</v>
      </c>
      <c r="AT21" s="4" t="s">
        <v>121</v>
      </c>
      <c r="AU21" t="s">
        <v>122</v>
      </c>
      <c r="AV21" t="s">
        <v>123</v>
      </c>
      <c r="AW21">
        <v>-498170.12</v>
      </c>
      <c r="AX21">
        <v>-495711.88</v>
      </c>
      <c r="AY21">
        <v>10000000</v>
      </c>
      <c r="AZ21">
        <f t="shared" si="0"/>
        <v>400000</v>
      </c>
      <c r="BA21">
        <f t="shared" si="1"/>
        <v>3175</v>
      </c>
      <c r="BB21">
        <f t="shared" si="2"/>
        <v>1920</v>
      </c>
      <c r="BC21">
        <v>4.05</v>
      </c>
      <c r="BD21" s="2"/>
      <c r="BE21" s="2"/>
    </row>
    <row r="22" spans="1:57" x14ac:dyDescent="0.35">
      <c r="A22" s="2">
        <v>41631</v>
      </c>
      <c r="B22" t="s">
        <v>91</v>
      </c>
      <c r="C22" t="s">
        <v>92</v>
      </c>
      <c r="D22" s="1" t="s">
        <v>238</v>
      </c>
      <c r="E22" t="s">
        <v>239</v>
      </c>
      <c r="F22" s="2">
        <v>41607</v>
      </c>
      <c r="G22" s="2">
        <v>47086</v>
      </c>
      <c r="H22" s="2">
        <v>41605</v>
      </c>
      <c r="I22" t="s">
        <v>59</v>
      </c>
      <c r="J22" t="s">
        <v>240</v>
      </c>
      <c r="K22" t="s">
        <v>241</v>
      </c>
      <c r="L22" t="s">
        <v>242</v>
      </c>
      <c r="M22" t="s">
        <v>243</v>
      </c>
      <c r="N22">
        <v>999</v>
      </c>
      <c r="O22" t="s">
        <v>216</v>
      </c>
      <c r="P22" t="s">
        <v>65</v>
      </c>
      <c r="Q22" t="s">
        <v>239</v>
      </c>
      <c r="R22" t="s">
        <v>88</v>
      </c>
      <c r="S22" t="s">
        <v>67</v>
      </c>
      <c r="T22" t="s">
        <v>244</v>
      </c>
      <c r="U22" t="s">
        <v>69</v>
      </c>
      <c r="Y22" s="2">
        <v>41607</v>
      </c>
      <c r="Z22" s="2">
        <v>47086</v>
      </c>
      <c r="AA22" t="s">
        <v>70</v>
      </c>
      <c r="AB22" t="s">
        <v>245</v>
      </c>
      <c r="AC22" t="s">
        <v>72</v>
      </c>
      <c r="AD22" t="s">
        <v>239</v>
      </c>
      <c r="AE22" t="s">
        <v>88</v>
      </c>
      <c r="AF22" t="s">
        <v>67</v>
      </c>
      <c r="AG22" t="s">
        <v>244</v>
      </c>
      <c r="AH22" t="s">
        <v>69</v>
      </c>
      <c r="AI22" t="s">
        <v>246</v>
      </c>
      <c r="AJ22" t="s">
        <v>88</v>
      </c>
      <c r="AK22" t="s">
        <v>88</v>
      </c>
      <c r="AL22" s="2">
        <v>41607</v>
      </c>
      <c r="AM22" s="2">
        <v>47086</v>
      </c>
      <c r="AN22" t="s">
        <v>70</v>
      </c>
      <c r="AP22" t="s">
        <v>74</v>
      </c>
      <c r="AQ22" t="s">
        <v>75</v>
      </c>
      <c r="AR22" t="s">
        <v>119</v>
      </c>
      <c r="AS22" t="s">
        <v>120</v>
      </c>
      <c r="AT22" s="4" t="s">
        <v>121</v>
      </c>
      <c r="AU22" t="s">
        <v>122</v>
      </c>
      <c r="AV22" t="s">
        <v>247</v>
      </c>
      <c r="AW22">
        <v>-4615082.46</v>
      </c>
      <c r="AX22">
        <v>-4625495.96</v>
      </c>
      <c r="AY22">
        <v>10000000</v>
      </c>
      <c r="AZ22">
        <f t="shared" si="0"/>
        <v>400000</v>
      </c>
      <c r="BA22">
        <f t="shared" si="1"/>
        <v>3175</v>
      </c>
      <c r="BB22">
        <f t="shared" si="2"/>
        <v>3900</v>
      </c>
      <c r="BC22">
        <v>9</v>
      </c>
      <c r="BD22" s="2"/>
      <c r="BE22" s="2"/>
    </row>
    <row r="23" spans="1:57" x14ac:dyDescent="0.35">
      <c r="A23" s="2">
        <v>41631</v>
      </c>
      <c r="B23" t="s">
        <v>103</v>
      </c>
      <c r="C23" t="s">
        <v>56</v>
      </c>
      <c r="D23" s="1" t="s">
        <v>248</v>
      </c>
      <c r="E23" t="s">
        <v>249</v>
      </c>
      <c r="F23" s="2">
        <v>41250</v>
      </c>
      <c r="G23" s="2">
        <v>43441</v>
      </c>
      <c r="H23" s="2">
        <v>41605</v>
      </c>
      <c r="I23" t="s">
        <v>59</v>
      </c>
      <c r="J23" t="s">
        <v>250</v>
      </c>
      <c r="K23" t="s">
        <v>251</v>
      </c>
      <c r="L23" t="s">
        <v>252</v>
      </c>
      <c r="M23" t="s">
        <v>253</v>
      </c>
      <c r="N23">
        <v>999</v>
      </c>
      <c r="O23" t="s">
        <v>216</v>
      </c>
      <c r="P23" t="s">
        <v>65</v>
      </c>
      <c r="Q23" t="s">
        <v>249</v>
      </c>
      <c r="R23" t="s">
        <v>66</v>
      </c>
      <c r="S23" t="s">
        <v>67</v>
      </c>
      <c r="T23" t="s">
        <v>254</v>
      </c>
      <c r="U23" t="s">
        <v>255</v>
      </c>
      <c r="Y23" s="2">
        <v>41250</v>
      </c>
      <c r="Z23" s="2">
        <v>43441</v>
      </c>
      <c r="AA23" t="s">
        <v>70</v>
      </c>
      <c r="AB23" t="s">
        <v>256</v>
      </c>
      <c r="AC23" t="s">
        <v>72</v>
      </c>
      <c r="AD23" t="s">
        <v>249</v>
      </c>
      <c r="AE23" t="s">
        <v>66</v>
      </c>
      <c r="AF23" t="s">
        <v>67</v>
      </c>
      <c r="AG23" t="s">
        <v>254</v>
      </c>
      <c r="AH23" t="s">
        <v>69</v>
      </c>
      <c r="AI23" t="s">
        <v>257</v>
      </c>
      <c r="AJ23" t="s">
        <v>66</v>
      </c>
      <c r="AK23" t="s">
        <v>66</v>
      </c>
      <c r="AL23" s="2">
        <v>41250</v>
      </c>
      <c r="AM23" s="2">
        <v>43441</v>
      </c>
      <c r="AN23" t="s">
        <v>70</v>
      </c>
      <c r="AP23" t="s">
        <v>74</v>
      </c>
      <c r="AQ23" t="s">
        <v>75</v>
      </c>
      <c r="AR23" t="s">
        <v>181</v>
      </c>
      <c r="AS23" t="s">
        <v>77</v>
      </c>
      <c r="AT23" s="4" t="s">
        <v>78</v>
      </c>
      <c r="AU23" s="4" t="s">
        <v>79</v>
      </c>
      <c r="AV23" t="s">
        <v>80</v>
      </c>
      <c r="AW23">
        <v>-615812.34</v>
      </c>
      <c r="AX23">
        <v>-616081.28</v>
      </c>
      <c r="AY23">
        <v>10000000</v>
      </c>
      <c r="AZ23">
        <f t="shared" si="0"/>
        <v>400000</v>
      </c>
      <c r="BA23">
        <f t="shared" si="1"/>
        <v>3175</v>
      </c>
      <c r="BB23">
        <f t="shared" si="2"/>
        <v>1920</v>
      </c>
      <c r="BC23">
        <v>4.05</v>
      </c>
      <c r="BD23" s="2"/>
      <c r="BE23" s="2"/>
    </row>
    <row r="24" spans="1:57" x14ac:dyDescent="0.35">
      <c r="A24" s="2">
        <v>41631</v>
      </c>
      <c r="B24" t="s">
        <v>110</v>
      </c>
      <c r="C24" t="s">
        <v>82</v>
      </c>
      <c r="D24" s="1" t="s">
        <v>258</v>
      </c>
      <c r="E24" t="s">
        <v>249</v>
      </c>
      <c r="F24" s="2">
        <v>41250</v>
      </c>
      <c r="G24" s="2">
        <v>43441</v>
      </c>
      <c r="H24" s="2">
        <v>41605</v>
      </c>
      <c r="I24" t="s">
        <v>59</v>
      </c>
      <c r="J24" t="s">
        <v>259</v>
      </c>
      <c r="K24" t="s">
        <v>260</v>
      </c>
      <c r="L24" t="s">
        <v>261</v>
      </c>
      <c r="M24" t="s">
        <v>262</v>
      </c>
      <c r="N24">
        <v>999</v>
      </c>
      <c r="O24" t="s">
        <v>216</v>
      </c>
      <c r="P24" t="s">
        <v>65</v>
      </c>
      <c r="Q24" t="s">
        <v>249</v>
      </c>
      <c r="R24" t="s">
        <v>66</v>
      </c>
      <c r="S24" t="s">
        <v>67</v>
      </c>
      <c r="T24" t="s">
        <v>254</v>
      </c>
      <c r="U24" t="s">
        <v>255</v>
      </c>
      <c r="Y24" s="2">
        <v>41250</v>
      </c>
      <c r="Z24" s="2">
        <v>43441</v>
      </c>
      <c r="AA24" t="s">
        <v>70</v>
      </c>
      <c r="AB24" t="s">
        <v>256</v>
      </c>
      <c r="AC24" t="s">
        <v>72</v>
      </c>
      <c r="AD24" t="s">
        <v>249</v>
      </c>
      <c r="AE24" t="s">
        <v>66</v>
      </c>
      <c r="AF24" t="s">
        <v>67</v>
      </c>
      <c r="AG24" t="s">
        <v>254</v>
      </c>
      <c r="AH24" t="s">
        <v>69</v>
      </c>
      <c r="AI24" t="s">
        <v>257</v>
      </c>
      <c r="AJ24" t="s">
        <v>66</v>
      </c>
      <c r="AK24" t="s">
        <v>66</v>
      </c>
      <c r="AL24" s="2">
        <v>41250</v>
      </c>
      <c r="AM24" s="2">
        <v>43441</v>
      </c>
      <c r="AN24" t="s">
        <v>70</v>
      </c>
      <c r="AP24" t="s">
        <v>75</v>
      </c>
      <c r="AQ24" t="s">
        <v>74</v>
      </c>
      <c r="AR24" t="s">
        <v>181</v>
      </c>
      <c r="AS24" t="s">
        <v>77</v>
      </c>
      <c r="AT24" s="4" t="s">
        <v>78</v>
      </c>
      <c r="AU24" s="4" t="s">
        <v>79</v>
      </c>
      <c r="AV24" t="s">
        <v>90</v>
      </c>
      <c r="AW24">
        <v>615812.34</v>
      </c>
      <c r="AX24">
        <v>616081.28</v>
      </c>
      <c r="AY24">
        <v>10000000</v>
      </c>
      <c r="AZ24">
        <f t="shared" si="0"/>
        <v>400000</v>
      </c>
      <c r="BA24">
        <f t="shared" si="1"/>
        <v>3175</v>
      </c>
      <c r="BB24">
        <f t="shared" si="2"/>
        <v>1920</v>
      </c>
      <c r="BC24">
        <v>4.05</v>
      </c>
      <c r="BD24" s="2"/>
      <c r="BE24" s="2"/>
    </row>
    <row r="25" spans="1:57" x14ac:dyDescent="0.35">
      <c r="A25" s="2">
        <v>41631</v>
      </c>
      <c r="B25" t="s">
        <v>91</v>
      </c>
      <c r="C25" t="s">
        <v>92</v>
      </c>
      <c r="D25" s="1" t="s">
        <v>263</v>
      </c>
      <c r="E25" t="s">
        <v>264</v>
      </c>
      <c r="F25" s="2">
        <v>41618</v>
      </c>
      <c r="G25" s="2">
        <v>43079</v>
      </c>
      <c r="H25" s="2">
        <v>41614</v>
      </c>
      <c r="I25" t="s">
        <v>59</v>
      </c>
      <c r="J25" t="s">
        <v>265</v>
      </c>
      <c r="K25" t="s">
        <v>266</v>
      </c>
      <c r="L25" t="s">
        <v>267</v>
      </c>
      <c r="M25" t="s">
        <v>268</v>
      </c>
      <c r="N25">
        <v>999</v>
      </c>
      <c r="O25" t="s">
        <v>216</v>
      </c>
      <c r="P25" t="s">
        <v>65</v>
      </c>
      <c r="Q25" t="s">
        <v>264</v>
      </c>
      <c r="R25" t="s">
        <v>146</v>
      </c>
      <c r="S25" t="s">
        <v>67</v>
      </c>
      <c r="T25" t="s">
        <v>269</v>
      </c>
      <c r="U25" t="s">
        <v>166</v>
      </c>
      <c r="Y25" s="2">
        <v>41618</v>
      </c>
      <c r="Z25" s="2">
        <v>43079</v>
      </c>
      <c r="AA25" t="s">
        <v>270</v>
      </c>
      <c r="AB25" t="s">
        <v>271</v>
      </c>
      <c r="AC25" t="s">
        <v>72</v>
      </c>
      <c r="AD25" t="s">
        <v>264</v>
      </c>
      <c r="AE25" t="s">
        <v>88</v>
      </c>
      <c r="AF25" t="s">
        <v>67</v>
      </c>
      <c r="AG25" t="s">
        <v>269</v>
      </c>
      <c r="AH25" t="s">
        <v>100</v>
      </c>
      <c r="AI25" t="s">
        <v>272</v>
      </c>
      <c r="AJ25" t="s">
        <v>88</v>
      </c>
      <c r="AK25" t="s">
        <v>88</v>
      </c>
      <c r="AL25" s="2">
        <v>41618</v>
      </c>
      <c r="AM25" s="2">
        <v>43079</v>
      </c>
      <c r="AN25" t="s">
        <v>270</v>
      </c>
      <c r="AP25" t="s">
        <v>75</v>
      </c>
      <c r="AQ25" t="s">
        <v>74</v>
      </c>
      <c r="AR25" t="s">
        <v>119</v>
      </c>
      <c r="AS25" t="s">
        <v>120</v>
      </c>
      <c r="AT25" s="4" t="s">
        <v>121</v>
      </c>
      <c r="AU25" t="s">
        <v>122</v>
      </c>
      <c r="AV25" t="s">
        <v>247</v>
      </c>
      <c r="AW25">
        <v>2532712.0699999998</v>
      </c>
      <c r="AX25">
        <v>2512216.4700000002</v>
      </c>
      <c r="AY25">
        <v>55000000</v>
      </c>
      <c r="AZ25">
        <f t="shared" si="0"/>
        <v>2200000</v>
      </c>
      <c r="BA25">
        <f t="shared" si="1"/>
        <v>16675</v>
      </c>
      <c r="BB25">
        <f t="shared" si="2"/>
        <v>10560</v>
      </c>
      <c r="BC25">
        <v>4.05</v>
      </c>
      <c r="BD25" s="2"/>
      <c r="BE25" s="2"/>
    </row>
    <row r="26" spans="1:57" x14ac:dyDescent="0.35">
      <c r="A26" s="2">
        <v>41631</v>
      </c>
      <c r="B26" t="s">
        <v>129</v>
      </c>
      <c r="C26" t="s">
        <v>56</v>
      </c>
      <c r="D26" s="1" t="s">
        <v>273</v>
      </c>
      <c r="E26" t="s">
        <v>274</v>
      </c>
      <c r="F26" s="2">
        <v>41607</v>
      </c>
      <c r="G26" s="2">
        <v>44164</v>
      </c>
      <c r="H26" s="2">
        <v>41605</v>
      </c>
      <c r="I26" t="s">
        <v>59</v>
      </c>
      <c r="J26" t="s">
        <v>275</v>
      </c>
      <c r="K26" t="s">
        <v>276</v>
      </c>
      <c r="L26" t="s">
        <v>277</v>
      </c>
      <c r="M26" t="s">
        <v>278</v>
      </c>
      <c r="N26">
        <v>999</v>
      </c>
      <c r="O26" t="s">
        <v>216</v>
      </c>
      <c r="P26" t="s">
        <v>65</v>
      </c>
      <c r="Q26" t="s">
        <v>274</v>
      </c>
      <c r="R26" t="s">
        <v>66</v>
      </c>
      <c r="S26" t="s">
        <v>67</v>
      </c>
      <c r="T26" t="s">
        <v>279</v>
      </c>
      <c r="U26" t="s">
        <v>69</v>
      </c>
      <c r="Y26" s="2">
        <v>41607</v>
      </c>
      <c r="Z26" s="2">
        <v>44164</v>
      </c>
      <c r="AA26" t="s">
        <v>70</v>
      </c>
      <c r="AB26" t="s">
        <v>195</v>
      </c>
      <c r="AC26" t="s">
        <v>72</v>
      </c>
      <c r="AD26" t="s">
        <v>274</v>
      </c>
      <c r="AE26" t="s">
        <v>66</v>
      </c>
      <c r="AF26" t="s">
        <v>67</v>
      </c>
      <c r="AG26" t="s">
        <v>279</v>
      </c>
      <c r="AH26" t="s">
        <v>69</v>
      </c>
      <c r="AI26" t="s">
        <v>1248</v>
      </c>
      <c r="AJ26" t="s">
        <v>66</v>
      </c>
      <c r="AK26" t="s">
        <v>66</v>
      </c>
      <c r="AL26" s="2">
        <v>41607</v>
      </c>
      <c r="AM26" s="2">
        <v>44164</v>
      </c>
      <c r="AN26" t="s">
        <v>70</v>
      </c>
      <c r="AP26" t="s">
        <v>75</v>
      </c>
      <c r="AQ26" t="s">
        <v>74</v>
      </c>
      <c r="AR26" t="s">
        <v>281</v>
      </c>
      <c r="AS26" t="s">
        <v>282</v>
      </c>
      <c r="AT26" s="4" t="s">
        <v>283</v>
      </c>
      <c r="AU26" t="s">
        <v>284</v>
      </c>
      <c r="AV26" t="s">
        <v>285</v>
      </c>
      <c r="AW26">
        <v>797345.79</v>
      </c>
      <c r="AX26">
        <v>820511.45</v>
      </c>
      <c r="AY26">
        <v>10000000</v>
      </c>
      <c r="AZ26">
        <f t="shared" si="0"/>
        <v>400000</v>
      </c>
      <c r="BA26">
        <f t="shared" si="1"/>
        <v>3175</v>
      </c>
      <c r="BB26">
        <f t="shared" si="2"/>
        <v>3180.0000000000005</v>
      </c>
      <c r="BC26">
        <v>7.2</v>
      </c>
      <c r="BD26" s="2"/>
      <c r="BE26" s="2"/>
    </row>
    <row r="27" spans="1:57" x14ac:dyDescent="0.35">
      <c r="A27" s="2">
        <v>41631</v>
      </c>
      <c r="B27" t="s">
        <v>81</v>
      </c>
      <c r="C27" t="s">
        <v>82</v>
      </c>
      <c r="D27" s="1" t="s">
        <v>286</v>
      </c>
      <c r="E27" t="s">
        <v>287</v>
      </c>
      <c r="F27" s="2">
        <v>41605</v>
      </c>
      <c r="G27" s="2">
        <v>43796</v>
      </c>
      <c r="H27" s="2">
        <v>41605</v>
      </c>
      <c r="I27" t="s">
        <v>59</v>
      </c>
      <c r="J27" t="s">
        <v>288</v>
      </c>
      <c r="K27" t="s">
        <v>289</v>
      </c>
      <c r="L27" t="s">
        <v>290</v>
      </c>
      <c r="M27" t="s">
        <v>291</v>
      </c>
      <c r="N27">
        <v>999</v>
      </c>
      <c r="O27" t="s">
        <v>216</v>
      </c>
      <c r="P27" t="s">
        <v>65</v>
      </c>
      <c r="Q27" t="s">
        <v>287</v>
      </c>
      <c r="R27" t="s">
        <v>88</v>
      </c>
      <c r="S27" t="s">
        <v>67</v>
      </c>
      <c r="T27" t="s">
        <v>292</v>
      </c>
      <c r="U27" t="s">
        <v>69</v>
      </c>
      <c r="Y27" s="2">
        <v>41605</v>
      </c>
      <c r="Z27" s="2">
        <v>43796</v>
      </c>
      <c r="AA27" t="s">
        <v>70</v>
      </c>
      <c r="AB27" t="s">
        <v>293</v>
      </c>
      <c r="AC27" t="s">
        <v>72</v>
      </c>
      <c r="AD27" t="s">
        <v>287</v>
      </c>
      <c r="AE27" t="s">
        <v>88</v>
      </c>
      <c r="AF27" t="s">
        <v>67</v>
      </c>
      <c r="AG27" t="s">
        <v>292</v>
      </c>
      <c r="AH27" t="s">
        <v>69</v>
      </c>
      <c r="AI27" t="s">
        <v>294</v>
      </c>
      <c r="AJ27" t="s">
        <v>88</v>
      </c>
      <c r="AK27" t="s">
        <v>88</v>
      </c>
      <c r="AL27" s="2">
        <v>41605</v>
      </c>
      <c r="AM27" s="2">
        <v>43796</v>
      </c>
      <c r="AN27" t="s">
        <v>70</v>
      </c>
      <c r="AP27" t="s">
        <v>75</v>
      </c>
      <c r="AQ27" t="s">
        <v>74</v>
      </c>
      <c r="AR27" t="s">
        <v>181</v>
      </c>
      <c r="AS27" t="s">
        <v>77</v>
      </c>
      <c r="AT27" s="4" t="s">
        <v>78</v>
      </c>
      <c r="AU27" s="4" t="s">
        <v>79</v>
      </c>
      <c r="AV27" t="s">
        <v>90</v>
      </c>
      <c r="AW27">
        <v>3179886.09</v>
      </c>
      <c r="AX27">
        <v>3194230.81</v>
      </c>
      <c r="AY27">
        <v>10000000</v>
      </c>
      <c r="AZ27">
        <f t="shared" si="0"/>
        <v>400000</v>
      </c>
      <c r="BA27">
        <f t="shared" si="1"/>
        <v>3175</v>
      </c>
      <c r="BB27">
        <f t="shared" si="2"/>
        <v>2460</v>
      </c>
      <c r="BC27">
        <v>5.4</v>
      </c>
      <c r="BD27" s="2"/>
      <c r="BE27" s="2"/>
    </row>
    <row r="28" spans="1:57" x14ac:dyDescent="0.35">
      <c r="A28" s="2">
        <v>41628</v>
      </c>
      <c r="B28" t="s">
        <v>91</v>
      </c>
      <c r="C28" t="s">
        <v>92</v>
      </c>
      <c r="D28" s="1" t="s">
        <v>295</v>
      </c>
      <c r="E28" t="s">
        <v>136</v>
      </c>
      <c r="F28" s="2">
        <v>41613</v>
      </c>
      <c r="G28" s="2">
        <v>43074</v>
      </c>
      <c r="H28" s="2">
        <v>41611</v>
      </c>
      <c r="I28" t="s">
        <v>59</v>
      </c>
      <c r="J28">
        <v>-169.565</v>
      </c>
      <c r="K28">
        <v>-168.98099999999999</v>
      </c>
      <c r="L28">
        <v>-584</v>
      </c>
      <c r="M28">
        <v>1</v>
      </c>
      <c r="N28">
        <v>999</v>
      </c>
      <c r="O28" t="s">
        <v>216</v>
      </c>
      <c r="P28" t="s">
        <v>65</v>
      </c>
      <c r="Q28" t="s">
        <v>136</v>
      </c>
      <c r="R28" t="s">
        <v>88</v>
      </c>
      <c r="S28" t="s">
        <v>67</v>
      </c>
      <c r="T28" t="s">
        <v>137</v>
      </c>
      <c r="U28" t="s">
        <v>69</v>
      </c>
      <c r="Y28" s="2">
        <v>41613</v>
      </c>
      <c r="Z28" s="2">
        <v>43074</v>
      </c>
      <c r="AA28" t="s">
        <v>296</v>
      </c>
      <c r="AB28" t="s">
        <v>297</v>
      </c>
      <c r="AC28" t="s">
        <v>72</v>
      </c>
      <c r="AD28" t="s">
        <v>136</v>
      </c>
      <c r="AE28" t="s">
        <v>88</v>
      </c>
      <c r="AF28" t="s">
        <v>67</v>
      </c>
      <c r="AG28" t="s">
        <v>137</v>
      </c>
      <c r="AH28" t="s">
        <v>100</v>
      </c>
      <c r="AI28" t="s">
        <v>138</v>
      </c>
      <c r="AJ28" t="s">
        <v>88</v>
      </c>
      <c r="AK28" t="s">
        <v>88</v>
      </c>
      <c r="AL28" s="2">
        <v>41613</v>
      </c>
      <c r="AM28" s="2">
        <v>43074</v>
      </c>
      <c r="AN28" t="s">
        <v>296</v>
      </c>
      <c r="AP28" t="s">
        <v>75</v>
      </c>
      <c r="AQ28" t="s">
        <v>74</v>
      </c>
      <c r="AR28" t="s">
        <v>140</v>
      </c>
      <c r="AS28" t="s">
        <v>141</v>
      </c>
      <c r="AT28" s="4" t="s">
        <v>142</v>
      </c>
      <c r="AU28" t="s">
        <v>143</v>
      </c>
      <c r="AV28" t="s">
        <v>147</v>
      </c>
      <c r="AW28">
        <v>-169565</v>
      </c>
      <c r="AX28">
        <v>-168981</v>
      </c>
      <c r="AY28">
        <v>10000000</v>
      </c>
      <c r="AZ28">
        <f t="shared" si="0"/>
        <v>400000</v>
      </c>
      <c r="BA28">
        <f t="shared" si="1"/>
        <v>3175</v>
      </c>
      <c r="BB28">
        <f t="shared" si="2"/>
        <v>1920</v>
      </c>
      <c r="BC28">
        <v>4.05</v>
      </c>
      <c r="BD28" s="2"/>
      <c r="BE28" s="2"/>
    </row>
    <row r="29" spans="1:57" x14ac:dyDescent="0.35">
      <c r="A29" s="2">
        <v>41628</v>
      </c>
      <c r="B29" t="s">
        <v>55</v>
      </c>
      <c r="C29" t="s">
        <v>56</v>
      </c>
      <c r="D29" s="1" t="s">
        <v>298</v>
      </c>
      <c r="E29" t="s">
        <v>136</v>
      </c>
      <c r="F29" s="2">
        <v>41613</v>
      </c>
      <c r="G29" s="2">
        <v>45265</v>
      </c>
      <c r="H29" s="2">
        <v>41611</v>
      </c>
      <c r="I29" t="s">
        <v>59</v>
      </c>
      <c r="J29">
        <v>-277.76600000000002</v>
      </c>
      <c r="K29">
        <v>-291.315</v>
      </c>
      <c r="L29">
        <v>13.548999999999999</v>
      </c>
      <c r="M29">
        <v>2</v>
      </c>
      <c r="N29">
        <v>999</v>
      </c>
      <c r="O29" t="s">
        <v>299</v>
      </c>
      <c r="P29" t="s">
        <v>65</v>
      </c>
      <c r="Q29" t="s">
        <v>136</v>
      </c>
      <c r="R29" t="s">
        <v>88</v>
      </c>
      <c r="S29" t="s">
        <v>67</v>
      </c>
      <c r="T29" t="s">
        <v>137</v>
      </c>
      <c r="U29" t="s">
        <v>69</v>
      </c>
      <c r="Y29" s="2">
        <v>41613</v>
      </c>
      <c r="Z29" s="2">
        <v>45265</v>
      </c>
      <c r="AA29" t="s">
        <v>300</v>
      </c>
      <c r="AB29" t="s">
        <v>301</v>
      </c>
      <c r="AC29" t="s">
        <v>72</v>
      </c>
      <c r="AD29" t="s">
        <v>136</v>
      </c>
      <c r="AE29" t="s">
        <v>88</v>
      </c>
      <c r="AF29" t="s">
        <v>67</v>
      </c>
      <c r="AG29" t="s">
        <v>137</v>
      </c>
      <c r="AH29" t="s">
        <v>100</v>
      </c>
      <c r="AI29" t="s">
        <v>138</v>
      </c>
      <c r="AJ29" t="s">
        <v>88</v>
      </c>
      <c r="AK29" t="s">
        <v>88</v>
      </c>
      <c r="AL29" s="2">
        <v>41613</v>
      </c>
      <c r="AM29" s="2">
        <v>45265</v>
      </c>
      <c r="AN29" t="s">
        <v>300</v>
      </c>
      <c r="AP29" t="s">
        <v>75</v>
      </c>
      <c r="AQ29" t="s">
        <v>74</v>
      </c>
      <c r="AR29" t="s">
        <v>140</v>
      </c>
      <c r="AS29" t="s">
        <v>141</v>
      </c>
      <c r="AT29" s="4" t="s">
        <v>142</v>
      </c>
      <c r="AU29" t="s">
        <v>143</v>
      </c>
      <c r="AV29" t="s">
        <v>302</v>
      </c>
      <c r="AW29">
        <v>-277766</v>
      </c>
      <c r="AX29">
        <v>-291315</v>
      </c>
      <c r="AY29">
        <v>12000000</v>
      </c>
      <c r="AZ29">
        <f t="shared" si="0"/>
        <v>480000</v>
      </c>
      <c r="BA29">
        <f t="shared" si="1"/>
        <v>3775</v>
      </c>
      <c r="BB29">
        <f t="shared" si="2"/>
        <v>4248</v>
      </c>
      <c r="BC29">
        <v>8.1</v>
      </c>
      <c r="BD29" s="2"/>
      <c r="BE29" s="2"/>
    </row>
    <row r="30" spans="1:57" x14ac:dyDescent="0.35">
      <c r="A30" s="2">
        <v>41631</v>
      </c>
      <c r="B30" t="s">
        <v>110</v>
      </c>
      <c r="C30" t="s">
        <v>82</v>
      </c>
      <c r="D30" s="1" t="s">
        <v>303</v>
      </c>
      <c r="E30" t="s">
        <v>304</v>
      </c>
      <c r="F30" s="2">
        <v>41618</v>
      </c>
      <c r="G30" s="2">
        <v>45270</v>
      </c>
      <c r="H30" s="2">
        <v>41614</v>
      </c>
      <c r="I30" t="s">
        <v>59</v>
      </c>
      <c r="J30" t="s">
        <v>305</v>
      </c>
      <c r="K30" t="s">
        <v>306</v>
      </c>
      <c r="L30" t="s">
        <v>307</v>
      </c>
      <c r="M30" t="s">
        <v>308</v>
      </c>
      <c r="N30">
        <v>999</v>
      </c>
      <c r="O30" t="s">
        <v>299</v>
      </c>
      <c r="P30" t="s">
        <v>65</v>
      </c>
      <c r="Q30" t="s">
        <v>304</v>
      </c>
      <c r="R30" t="s">
        <v>66</v>
      </c>
      <c r="S30" t="s">
        <v>67</v>
      </c>
      <c r="T30" t="s">
        <v>309</v>
      </c>
      <c r="U30" t="s">
        <v>166</v>
      </c>
      <c r="Y30" s="2">
        <v>41618</v>
      </c>
      <c r="Z30" s="2">
        <v>45270</v>
      </c>
      <c r="AA30" t="s">
        <v>310</v>
      </c>
      <c r="AB30" t="s">
        <v>293</v>
      </c>
      <c r="AC30" t="s">
        <v>72</v>
      </c>
      <c r="AD30" t="s">
        <v>304</v>
      </c>
      <c r="AE30" t="s">
        <v>88</v>
      </c>
      <c r="AF30" t="s">
        <v>67</v>
      </c>
      <c r="AG30" t="s">
        <v>309</v>
      </c>
      <c r="AH30" t="s">
        <v>100</v>
      </c>
      <c r="AI30" t="s">
        <v>311</v>
      </c>
      <c r="AJ30" t="s">
        <v>88</v>
      </c>
      <c r="AK30" t="s">
        <v>88</v>
      </c>
      <c r="AL30" s="2">
        <v>41618</v>
      </c>
      <c r="AM30" s="2">
        <v>45270</v>
      </c>
      <c r="AN30" t="s">
        <v>310</v>
      </c>
      <c r="AP30" t="s">
        <v>75</v>
      </c>
      <c r="AQ30" t="s">
        <v>74</v>
      </c>
      <c r="AR30" t="s">
        <v>119</v>
      </c>
      <c r="AS30" t="s">
        <v>120</v>
      </c>
      <c r="AT30" s="4" t="s">
        <v>121</v>
      </c>
      <c r="AU30" t="s">
        <v>122</v>
      </c>
      <c r="AV30" t="s">
        <v>123</v>
      </c>
      <c r="AW30">
        <v>6430233.7000000002</v>
      </c>
      <c r="AX30">
        <v>5901579.7000000002</v>
      </c>
      <c r="AY30">
        <v>150000000</v>
      </c>
      <c r="AZ30">
        <f t="shared" si="0"/>
        <v>6000000</v>
      </c>
      <c r="BA30">
        <f t="shared" si="1"/>
        <v>45175</v>
      </c>
      <c r="BB30">
        <f t="shared" si="2"/>
        <v>53100</v>
      </c>
      <c r="BC30">
        <v>8.1</v>
      </c>
      <c r="BD30" s="2"/>
      <c r="BE30" s="2"/>
    </row>
    <row r="31" spans="1:57" x14ac:dyDescent="0.35">
      <c r="A31" s="2">
        <v>41631</v>
      </c>
      <c r="B31" t="s">
        <v>91</v>
      </c>
      <c r="C31" t="s">
        <v>92</v>
      </c>
      <c r="D31" s="1" t="s">
        <v>312</v>
      </c>
      <c r="E31" t="s">
        <v>58</v>
      </c>
      <c r="F31" s="2">
        <v>40882</v>
      </c>
      <c r="G31" s="2">
        <v>43439</v>
      </c>
      <c r="H31" s="2">
        <v>41605</v>
      </c>
      <c r="I31" t="s">
        <v>59</v>
      </c>
      <c r="J31" t="s">
        <v>60</v>
      </c>
      <c r="K31" t="s">
        <v>61</v>
      </c>
      <c r="L31" t="s">
        <v>62</v>
      </c>
      <c r="M31" t="s">
        <v>63</v>
      </c>
      <c r="N31">
        <v>999</v>
      </c>
      <c r="O31" t="s">
        <v>64</v>
      </c>
      <c r="P31" t="s">
        <v>65</v>
      </c>
      <c r="Q31" t="s">
        <v>58</v>
      </c>
      <c r="R31" t="s">
        <v>66</v>
      </c>
      <c r="S31" t="s">
        <v>67</v>
      </c>
      <c r="T31" t="s">
        <v>68</v>
      </c>
      <c r="U31" t="s">
        <v>69</v>
      </c>
      <c r="Y31" s="2">
        <v>40882</v>
      </c>
      <c r="Z31" s="2">
        <v>43439</v>
      </c>
      <c r="AA31" t="s">
        <v>70</v>
      </c>
      <c r="AB31" t="s">
        <v>71</v>
      </c>
      <c r="AC31" t="s">
        <v>72</v>
      </c>
      <c r="AD31" t="s">
        <v>58</v>
      </c>
      <c r="AE31" t="s">
        <v>66</v>
      </c>
      <c r="AF31" t="s">
        <v>67</v>
      </c>
      <c r="AG31" t="s">
        <v>68</v>
      </c>
      <c r="AH31" t="s">
        <v>69</v>
      </c>
      <c r="AI31" t="s">
        <v>73</v>
      </c>
      <c r="AJ31" t="s">
        <v>66</v>
      </c>
      <c r="AK31" t="s">
        <v>66</v>
      </c>
      <c r="AL31" s="2">
        <v>40882</v>
      </c>
      <c r="AM31" s="2">
        <v>43439</v>
      </c>
      <c r="AN31" t="s">
        <v>70</v>
      </c>
      <c r="AP31" t="s">
        <v>74</v>
      </c>
      <c r="AQ31" t="s">
        <v>75</v>
      </c>
      <c r="AR31" t="s">
        <v>76</v>
      </c>
      <c r="AS31" t="s">
        <v>77</v>
      </c>
      <c r="AT31" s="4" t="s">
        <v>78</v>
      </c>
      <c r="AU31" s="4" t="s">
        <v>79</v>
      </c>
      <c r="AV31" t="s">
        <v>102</v>
      </c>
      <c r="AW31">
        <v>-631053.93999999994</v>
      </c>
      <c r="AX31">
        <v>-621377.18000000005</v>
      </c>
      <c r="AY31">
        <v>10000000</v>
      </c>
      <c r="AZ31">
        <f t="shared" si="0"/>
        <v>400000</v>
      </c>
      <c r="BA31">
        <f t="shared" si="1"/>
        <v>3175</v>
      </c>
      <c r="BB31">
        <f t="shared" si="2"/>
        <v>2460</v>
      </c>
      <c r="BC31">
        <v>5.4</v>
      </c>
      <c r="BD31" s="2"/>
      <c r="BE31" s="2"/>
    </row>
    <row r="32" spans="1:57" x14ac:dyDescent="0.35">
      <c r="A32" s="2">
        <v>41631</v>
      </c>
      <c r="B32" t="s">
        <v>103</v>
      </c>
      <c r="C32" t="s">
        <v>56</v>
      </c>
      <c r="D32" s="1" t="s">
        <v>313</v>
      </c>
      <c r="E32" t="s">
        <v>58</v>
      </c>
      <c r="F32" s="2">
        <v>41247</v>
      </c>
      <c r="G32" s="2">
        <v>44899</v>
      </c>
      <c r="H32" s="2">
        <v>41605</v>
      </c>
      <c r="I32" t="s">
        <v>59</v>
      </c>
      <c r="J32" t="s">
        <v>84</v>
      </c>
      <c r="K32" t="s">
        <v>85</v>
      </c>
      <c r="L32" t="s">
        <v>86</v>
      </c>
      <c r="M32" t="s">
        <v>87</v>
      </c>
      <c r="N32">
        <v>999</v>
      </c>
      <c r="O32" t="s">
        <v>64</v>
      </c>
      <c r="P32" t="s">
        <v>72</v>
      </c>
      <c r="Q32" t="s">
        <v>58</v>
      </c>
      <c r="R32" t="s">
        <v>66</v>
      </c>
      <c r="S32" t="s">
        <v>67</v>
      </c>
      <c r="T32" t="s">
        <v>68</v>
      </c>
      <c r="U32" t="s">
        <v>69</v>
      </c>
      <c r="V32" t="s">
        <v>73</v>
      </c>
      <c r="W32" t="s">
        <v>66</v>
      </c>
      <c r="X32" t="s">
        <v>88</v>
      </c>
      <c r="Y32" s="2">
        <v>41247</v>
      </c>
      <c r="Z32" s="2">
        <v>44899</v>
      </c>
      <c r="AA32" t="s">
        <v>89</v>
      </c>
      <c r="AC32" t="s">
        <v>72</v>
      </c>
      <c r="AD32" t="s">
        <v>58</v>
      </c>
      <c r="AE32" t="s">
        <v>88</v>
      </c>
      <c r="AF32" t="s">
        <v>67</v>
      </c>
      <c r="AG32" t="s">
        <v>68</v>
      </c>
      <c r="AH32" t="s">
        <v>69</v>
      </c>
      <c r="AI32" t="s">
        <v>73</v>
      </c>
      <c r="AJ32" t="s">
        <v>88</v>
      </c>
      <c r="AK32" t="s">
        <v>88</v>
      </c>
      <c r="AL32" s="2">
        <v>41247</v>
      </c>
      <c r="AM32" s="2">
        <v>44899</v>
      </c>
      <c r="AN32" t="s">
        <v>89</v>
      </c>
      <c r="AP32" t="s">
        <v>74</v>
      </c>
      <c r="AQ32" t="s">
        <v>75</v>
      </c>
      <c r="AR32" t="s">
        <v>76</v>
      </c>
      <c r="AS32" t="s">
        <v>77</v>
      </c>
      <c r="AT32" s="4" t="s">
        <v>78</v>
      </c>
      <c r="AU32" s="4" t="s">
        <v>79</v>
      </c>
      <c r="AV32" t="s">
        <v>80</v>
      </c>
      <c r="AW32">
        <v>2537.73</v>
      </c>
      <c r="AX32">
        <v>2569.2199999999998</v>
      </c>
      <c r="AY32">
        <v>1000000</v>
      </c>
      <c r="AZ32">
        <f t="shared" si="0"/>
        <v>40000</v>
      </c>
      <c r="BA32">
        <f t="shared" si="1"/>
        <v>475</v>
      </c>
      <c r="BB32">
        <f t="shared" si="2"/>
        <v>318.00000000000006</v>
      </c>
      <c r="BC32">
        <v>7.2</v>
      </c>
      <c r="BD32" s="2"/>
      <c r="BE32" s="2"/>
    </row>
    <row r="33" spans="1:57" x14ac:dyDescent="0.35">
      <c r="A33" s="2">
        <v>41631</v>
      </c>
      <c r="B33" t="s">
        <v>81</v>
      </c>
      <c r="C33" t="s">
        <v>82</v>
      </c>
      <c r="D33" s="1" t="s">
        <v>314</v>
      </c>
      <c r="E33" t="s">
        <v>94</v>
      </c>
      <c r="F33" s="2">
        <v>40882</v>
      </c>
      <c r="G33" s="2">
        <v>50014</v>
      </c>
      <c r="H33" s="2">
        <v>41605</v>
      </c>
      <c r="I33" t="s">
        <v>59</v>
      </c>
      <c r="J33" t="s">
        <v>95</v>
      </c>
      <c r="K33" t="s">
        <v>96</v>
      </c>
      <c r="L33" t="s">
        <v>97</v>
      </c>
      <c r="M33" t="s">
        <v>98</v>
      </c>
      <c r="N33">
        <v>999</v>
      </c>
      <c r="O33" t="s">
        <v>64</v>
      </c>
      <c r="P33" t="s">
        <v>72</v>
      </c>
      <c r="Q33" t="s">
        <v>94</v>
      </c>
      <c r="R33" t="s">
        <v>66</v>
      </c>
      <c r="S33" t="s">
        <v>67</v>
      </c>
      <c r="T33" t="s">
        <v>99</v>
      </c>
      <c r="U33" t="s">
        <v>100</v>
      </c>
      <c r="V33" t="s">
        <v>101</v>
      </c>
      <c r="W33" t="s">
        <v>66</v>
      </c>
      <c r="X33" t="s">
        <v>66</v>
      </c>
      <c r="Y33" s="2">
        <v>40882</v>
      </c>
      <c r="Z33" s="2">
        <v>50014</v>
      </c>
      <c r="AA33" t="s">
        <v>89</v>
      </c>
      <c r="AC33" t="s">
        <v>72</v>
      </c>
      <c r="AD33" t="s">
        <v>94</v>
      </c>
      <c r="AE33" t="s">
        <v>88</v>
      </c>
      <c r="AF33" t="s">
        <v>67</v>
      </c>
      <c r="AG33" t="s">
        <v>99</v>
      </c>
      <c r="AH33" t="s">
        <v>100</v>
      </c>
      <c r="AI33" t="s">
        <v>101</v>
      </c>
      <c r="AJ33" t="s">
        <v>88</v>
      </c>
      <c r="AK33" t="s">
        <v>88</v>
      </c>
      <c r="AL33" s="2">
        <v>40882</v>
      </c>
      <c r="AM33" s="2">
        <v>50014</v>
      </c>
      <c r="AN33" t="s">
        <v>89</v>
      </c>
      <c r="AP33" t="s">
        <v>74</v>
      </c>
      <c r="AQ33" t="s">
        <v>75</v>
      </c>
      <c r="AR33" t="s">
        <v>76</v>
      </c>
      <c r="AS33" t="s">
        <v>77</v>
      </c>
      <c r="AT33" s="4" t="s">
        <v>78</v>
      </c>
      <c r="AU33" s="4" t="s">
        <v>79</v>
      </c>
      <c r="AV33" t="s">
        <v>90</v>
      </c>
      <c r="AW33">
        <v>13376</v>
      </c>
      <c r="AX33">
        <v>13362.9</v>
      </c>
      <c r="AY33">
        <v>1000000</v>
      </c>
      <c r="AZ33">
        <f t="shared" si="0"/>
        <v>40000</v>
      </c>
      <c r="BA33">
        <f t="shared" si="1"/>
        <v>475</v>
      </c>
      <c r="BB33">
        <f t="shared" si="2"/>
        <v>750</v>
      </c>
      <c r="BC33">
        <v>18</v>
      </c>
      <c r="BD33" s="2"/>
      <c r="BE33" s="2"/>
    </row>
    <row r="34" spans="1:57" x14ac:dyDescent="0.35">
      <c r="A34" s="2">
        <v>41631</v>
      </c>
      <c r="B34" t="s">
        <v>91</v>
      </c>
      <c r="C34" t="s">
        <v>92</v>
      </c>
      <c r="D34" s="1" t="s">
        <v>315</v>
      </c>
      <c r="E34" t="s">
        <v>94</v>
      </c>
      <c r="F34" s="2">
        <v>40882</v>
      </c>
      <c r="G34" s="2">
        <v>50014</v>
      </c>
      <c r="H34" s="2">
        <v>41605</v>
      </c>
      <c r="I34" t="s">
        <v>59</v>
      </c>
      <c r="J34" t="s">
        <v>105</v>
      </c>
      <c r="K34" t="s">
        <v>106</v>
      </c>
      <c r="L34" t="s">
        <v>107</v>
      </c>
      <c r="M34" t="s">
        <v>108</v>
      </c>
      <c r="N34">
        <v>999</v>
      </c>
      <c r="O34" t="s">
        <v>64</v>
      </c>
      <c r="P34" t="s">
        <v>72</v>
      </c>
      <c r="Q34" t="s">
        <v>94</v>
      </c>
      <c r="R34" t="s">
        <v>66</v>
      </c>
      <c r="S34" t="s">
        <v>67</v>
      </c>
      <c r="T34" t="s">
        <v>99</v>
      </c>
      <c r="U34" t="s">
        <v>100</v>
      </c>
      <c r="V34" t="s">
        <v>101</v>
      </c>
      <c r="W34" t="s">
        <v>109</v>
      </c>
      <c r="X34" t="s">
        <v>66</v>
      </c>
      <c r="Y34" s="2">
        <v>40882</v>
      </c>
      <c r="Z34" s="2">
        <v>50014</v>
      </c>
      <c r="AA34" t="s">
        <v>89</v>
      </c>
      <c r="AC34" t="s">
        <v>72</v>
      </c>
      <c r="AD34" t="s">
        <v>94</v>
      </c>
      <c r="AE34" t="s">
        <v>88</v>
      </c>
      <c r="AF34" t="s">
        <v>67</v>
      </c>
      <c r="AG34" t="s">
        <v>99</v>
      </c>
      <c r="AH34" t="s">
        <v>100</v>
      </c>
      <c r="AI34" t="s">
        <v>101</v>
      </c>
      <c r="AJ34" t="s">
        <v>88</v>
      </c>
      <c r="AK34" t="s">
        <v>88</v>
      </c>
      <c r="AL34" s="2">
        <v>40882</v>
      </c>
      <c r="AM34" s="2">
        <v>50014</v>
      </c>
      <c r="AN34" t="s">
        <v>89</v>
      </c>
      <c r="AP34" t="s">
        <v>75</v>
      </c>
      <c r="AQ34" t="s">
        <v>74</v>
      </c>
      <c r="AR34" t="s">
        <v>76</v>
      </c>
      <c r="AS34" t="s">
        <v>77</v>
      </c>
      <c r="AT34" s="4" t="s">
        <v>78</v>
      </c>
      <c r="AU34" s="4" t="s">
        <v>79</v>
      </c>
      <c r="AV34" t="s">
        <v>102</v>
      </c>
      <c r="AW34">
        <v>-13376</v>
      </c>
      <c r="AX34">
        <v>-13362.9</v>
      </c>
      <c r="AY34">
        <v>1000000</v>
      </c>
      <c r="AZ34">
        <f t="shared" si="0"/>
        <v>40000</v>
      </c>
      <c r="BA34">
        <f t="shared" si="1"/>
        <v>475</v>
      </c>
      <c r="BB34">
        <f t="shared" si="2"/>
        <v>750</v>
      </c>
      <c r="BC34">
        <v>18</v>
      </c>
      <c r="BD34" s="2"/>
      <c r="BE34" s="2"/>
    </row>
    <row r="35" spans="1:57" x14ac:dyDescent="0.35">
      <c r="A35" s="2">
        <v>41631</v>
      </c>
      <c r="B35" t="s">
        <v>129</v>
      </c>
      <c r="C35" t="s">
        <v>56</v>
      </c>
      <c r="D35" s="1" t="s">
        <v>316</v>
      </c>
      <c r="E35" t="s">
        <v>112</v>
      </c>
      <c r="F35" s="2">
        <v>41605</v>
      </c>
      <c r="G35" s="2">
        <v>56215</v>
      </c>
      <c r="H35" s="2">
        <v>41605</v>
      </c>
      <c r="I35" t="s">
        <v>59</v>
      </c>
      <c r="J35" t="s">
        <v>113</v>
      </c>
      <c r="K35" t="s">
        <v>114</v>
      </c>
      <c r="L35" t="s">
        <v>115</v>
      </c>
      <c r="M35" t="s">
        <v>116</v>
      </c>
      <c r="N35">
        <v>999</v>
      </c>
      <c r="O35" t="s">
        <v>64</v>
      </c>
      <c r="P35" t="s">
        <v>72</v>
      </c>
      <c r="Q35" t="s">
        <v>112</v>
      </c>
      <c r="R35" t="s">
        <v>66</v>
      </c>
      <c r="S35" t="s">
        <v>67</v>
      </c>
      <c r="T35" t="s">
        <v>117</v>
      </c>
      <c r="U35" t="s">
        <v>69</v>
      </c>
      <c r="V35" t="s">
        <v>118</v>
      </c>
      <c r="W35" t="s">
        <v>88</v>
      </c>
      <c r="X35" t="s">
        <v>109</v>
      </c>
      <c r="Y35" s="2">
        <v>41605</v>
      </c>
      <c r="Z35" s="2">
        <v>56215</v>
      </c>
      <c r="AA35" t="s">
        <v>89</v>
      </c>
      <c r="AC35" t="s">
        <v>72</v>
      </c>
      <c r="AD35" t="s">
        <v>112</v>
      </c>
      <c r="AE35" t="s">
        <v>88</v>
      </c>
      <c r="AF35" t="s">
        <v>67</v>
      </c>
      <c r="AG35" t="s">
        <v>117</v>
      </c>
      <c r="AH35" t="s">
        <v>69</v>
      </c>
      <c r="AI35" t="s">
        <v>118</v>
      </c>
      <c r="AJ35" t="s">
        <v>88</v>
      </c>
      <c r="AK35" t="s">
        <v>88</v>
      </c>
      <c r="AL35" s="2">
        <v>41605</v>
      </c>
      <c r="AM35" s="2">
        <v>56215</v>
      </c>
      <c r="AN35" t="s">
        <v>89</v>
      </c>
      <c r="AP35" t="s">
        <v>74</v>
      </c>
      <c r="AQ35" t="s">
        <v>75</v>
      </c>
      <c r="AR35" t="s">
        <v>119</v>
      </c>
      <c r="AS35" t="s">
        <v>120</v>
      </c>
      <c r="AT35" s="4" t="s">
        <v>121</v>
      </c>
      <c r="AU35" t="s">
        <v>122</v>
      </c>
      <c r="AV35" t="s">
        <v>158</v>
      </c>
      <c r="AW35">
        <v>20859.900000000001</v>
      </c>
      <c r="AX35">
        <v>20885.060000000001</v>
      </c>
      <c r="AY35">
        <v>1000000</v>
      </c>
      <c r="AZ35">
        <f t="shared" si="0"/>
        <v>40000</v>
      </c>
      <c r="BA35">
        <f t="shared" si="1"/>
        <v>475</v>
      </c>
      <c r="BB35">
        <f t="shared" si="2"/>
        <v>750</v>
      </c>
      <c r="BC35">
        <v>18</v>
      </c>
      <c r="BD35" s="2"/>
      <c r="BE35" s="2"/>
    </row>
    <row r="36" spans="1:57" x14ac:dyDescent="0.35">
      <c r="A36" s="2">
        <v>41631</v>
      </c>
      <c r="B36" t="s">
        <v>110</v>
      </c>
      <c r="C36" t="s">
        <v>82</v>
      </c>
      <c r="D36" s="1" t="s">
        <v>317</v>
      </c>
      <c r="E36" t="s">
        <v>112</v>
      </c>
      <c r="F36" s="2">
        <v>41605</v>
      </c>
      <c r="G36" s="2">
        <v>56215</v>
      </c>
      <c r="H36" s="2">
        <v>41605</v>
      </c>
      <c r="I36" t="s">
        <v>59</v>
      </c>
      <c r="J36" t="s">
        <v>125</v>
      </c>
      <c r="K36" t="s">
        <v>126</v>
      </c>
      <c r="L36" t="s">
        <v>127</v>
      </c>
      <c r="M36" t="s">
        <v>128</v>
      </c>
      <c r="N36">
        <v>999</v>
      </c>
      <c r="O36" t="s">
        <v>64</v>
      </c>
      <c r="P36" t="s">
        <v>72</v>
      </c>
      <c r="Q36" t="s">
        <v>112</v>
      </c>
      <c r="R36" t="s">
        <v>66</v>
      </c>
      <c r="S36" t="s">
        <v>67</v>
      </c>
      <c r="T36" t="s">
        <v>117</v>
      </c>
      <c r="U36" t="s">
        <v>69</v>
      </c>
      <c r="V36" t="s">
        <v>118</v>
      </c>
      <c r="W36" t="s">
        <v>66</v>
      </c>
      <c r="X36" t="s">
        <v>88</v>
      </c>
      <c r="Y36" s="2">
        <v>41605</v>
      </c>
      <c r="Z36" s="2">
        <v>56215</v>
      </c>
      <c r="AA36" t="s">
        <v>89</v>
      </c>
      <c r="AC36" t="s">
        <v>72</v>
      </c>
      <c r="AD36" t="s">
        <v>112</v>
      </c>
      <c r="AE36" t="s">
        <v>88</v>
      </c>
      <c r="AF36" t="s">
        <v>67</v>
      </c>
      <c r="AG36" t="s">
        <v>117</v>
      </c>
      <c r="AH36" t="s">
        <v>69</v>
      </c>
      <c r="AI36" t="s">
        <v>118</v>
      </c>
      <c r="AJ36" t="s">
        <v>88</v>
      </c>
      <c r="AK36" t="s">
        <v>88</v>
      </c>
      <c r="AL36" s="2">
        <v>41605</v>
      </c>
      <c r="AM36" s="2">
        <v>56215</v>
      </c>
      <c r="AN36" t="s">
        <v>89</v>
      </c>
      <c r="AP36" t="s">
        <v>75</v>
      </c>
      <c r="AQ36" t="s">
        <v>74</v>
      </c>
      <c r="AR36" t="s">
        <v>76</v>
      </c>
      <c r="AS36" t="s">
        <v>77</v>
      </c>
      <c r="AT36" s="4" t="s">
        <v>78</v>
      </c>
      <c r="AU36" s="4" t="s">
        <v>79</v>
      </c>
      <c r="AV36" t="s">
        <v>90</v>
      </c>
      <c r="AW36">
        <v>-20859.900000000001</v>
      </c>
      <c r="AX36">
        <v>-20885.060000000001</v>
      </c>
      <c r="AY36">
        <v>1000000</v>
      </c>
      <c r="AZ36">
        <f t="shared" si="0"/>
        <v>40000</v>
      </c>
      <c r="BA36">
        <f t="shared" si="1"/>
        <v>475</v>
      </c>
      <c r="BB36">
        <f t="shared" si="2"/>
        <v>750</v>
      </c>
      <c r="BC36">
        <v>18</v>
      </c>
      <c r="BD36" s="2"/>
      <c r="BE36" s="2"/>
    </row>
    <row r="37" spans="1:57" x14ac:dyDescent="0.35">
      <c r="A37" s="2">
        <v>41631</v>
      </c>
      <c r="B37" t="s">
        <v>91</v>
      </c>
      <c r="C37" t="s">
        <v>92</v>
      </c>
      <c r="D37" s="1" t="s">
        <v>318</v>
      </c>
      <c r="E37" t="s">
        <v>112</v>
      </c>
      <c r="F37" s="2">
        <v>41611</v>
      </c>
      <c r="G37" s="2">
        <v>43072</v>
      </c>
      <c r="H37" s="2">
        <v>41611</v>
      </c>
      <c r="I37" t="s">
        <v>59</v>
      </c>
      <c r="J37" t="s">
        <v>131</v>
      </c>
      <c r="K37" t="s">
        <v>132</v>
      </c>
      <c r="L37" t="s">
        <v>133</v>
      </c>
      <c r="M37" t="s">
        <v>134</v>
      </c>
      <c r="N37">
        <v>999</v>
      </c>
      <c r="O37" t="s">
        <v>64</v>
      </c>
      <c r="P37" t="s">
        <v>72</v>
      </c>
      <c r="Q37" t="s">
        <v>112</v>
      </c>
      <c r="R37" t="s">
        <v>66</v>
      </c>
      <c r="S37" t="s">
        <v>67</v>
      </c>
      <c r="T37" t="s">
        <v>117</v>
      </c>
      <c r="U37" t="s">
        <v>69</v>
      </c>
      <c r="V37" t="s">
        <v>118</v>
      </c>
      <c r="W37" t="s">
        <v>109</v>
      </c>
      <c r="X37" t="s">
        <v>66</v>
      </c>
      <c r="Y37" s="2">
        <v>41611</v>
      </c>
      <c r="Z37" s="2">
        <v>43072</v>
      </c>
      <c r="AA37" t="s">
        <v>70</v>
      </c>
      <c r="AC37" t="s">
        <v>72</v>
      </c>
      <c r="AD37" t="s">
        <v>112</v>
      </c>
      <c r="AE37" t="s">
        <v>88</v>
      </c>
      <c r="AF37" t="s">
        <v>67</v>
      </c>
      <c r="AG37" t="s">
        <v>117</v>
      </c>
      <c r="AH37" t="s">
        <v>69</v>
      </c>
      <c r="AI37" t="s">
        <v>118</v>
      </c>
      <c r="AJ37" t="s">
        <v>88</v>
      </c>
      <c r="AK37" t="s">
        <v>88</v>
      </c>
      <c r="AL37" s="2">
        <v>41611</v>
      </c>
      <c r="AM37" s="2">
        <v>43072</v>
      </c>
      <c r="AN37" t="s">
        <v>70</v>
      </c>
      <c r="AP37" t="s">
        <v>75</v>
      </c>
      <c r="AQ37" t="s">
        <v>74</v>
      </c>
      <c r="AR37" t="s">
        <v>76</v>
      </c>
      <c r="AS37" t="s">
        <v>77</v>
      </c>
      <c r="AT37" s="4" t="s">
        <v>78</v>
      </c>
      <c r="AU37" s="4" t="s">
        <v>79</v>
      </c>
      <c r="AV37" t="s">
        <v>102</v>
      </c>
      <c r="AW37">
        <v>-16329.9</v>
      </c>
      <c r="AX37">
        <v>-16260.54</v>
      </c>
      <c r="AY37">
        <v>10000000</v>
      </c>
      <c r="AZ37">
        <f t="shared" si="0"/>
        <v>400000</v>
      </c>
      <c r="BA37">
        <f t="shared" si="1"/>
        <v>3175</v>
      </c>
      <c r="BB37">
        <f t="shared" si="2"/>
        <v>1920</v>
      </c>
      <c r="BC37">
        <v>4.05</v>
      </c>
      <c r="BD37" s="2"/>
      <c r="BE37" s="2"/>
    </row>
    <row r="38" spans="1:57" x14ac:dyDescent="0.35">
      <c r="A38" s="2">
        <v>41628</v>
      </c>
      <c r="B38" t="s">
        <v>55</v>
      </c>
      <c r="C38" t="s">
        <v>56</v>
      </c>
      <c r="D38" s="1" t="s">
        <v>319</v>
      </c>
      <c r="E38" t="s">
        <v>136</v>
      </c>
      <c r="F38" s="2">
        <v>41248</v>
      </c>
      <c r="G38" s="2">
        <v>44900</v>
      </c>
      <c r="H38" s="2">
        <v>41605</v>
      </c>
      <c r="I38" t="s">
        <v>59</v>
      </c>
      <c r="J38">
        <v>-7.6680000000000001</v>
      </c>
      <c r="K38">
        <v>-7.9619999999999997</v>
      </c>
      <c r="L38">
        <v>294</v>
      </c>
      <c r="M38">
        <v>0</v>
      </c>
      <c r="N38">
        <v>999</v>
      </c>
      <c r="O38" t="s">
        <v>64</v>
      </c>
      <c r="P38" t="s">
        <v>72</v>
      </c>
      <c r="Q38" t="s">
        <v>136</v>
      </c>
      <c r="R38" t="s">
        <v>66</v>
      </c>
      <c r="S38" t="s">
        <v>67</v>
      </c>
      <c r="T38" t="s">
        <v>137</v>
      </c>
      <c r="U38" t="s">
        <v>100</v>
      </c>
      <c r="V38" t="s">
        <v>138</v>
      </c>
      <c r="W38" t="s">
        <v>66</v>
      </c>
      <c r="X38" t="s">
        <v>66</v>
      </c>
      <c r="Y38" s="2">
        <v>41248</v>
      </c>
      <c r="Z38" s="2">
        <v>44900</v>
      </c>
      <c r="AA38" t="s">
        <v>139</v>
      </c>
      <c r="AC38" t="s">
        <v>72</v>
      </c>
      <c r="AD38" t="s">
        <v>136</v>
      </c>
      <c r="AE38" t="s">
        <v>88</v>
      </c>
      <c r="AF38" t="s">
        <v>67</v>
      </c>
      <c r="AG38" t="s">
        <v>137</v>
      </c>
      <c r="AH38" t="s">
        <v>100</v>
      </c>
      <c r="AI38" t="s">
        <v>138</v>
      </c>
      <c r="AJ38" t="s">
        <v>88</v>
      </c>
      <c r="AK38" t="s">
        <v>88</v>
      </c>
      <c r="AL38" s="2">
        <v>41248</v>
      </c>
      <c r="AM38" s="2">
        <v>44900</v>
      </c>
      <c r="AN38" t="s">
        <v>139</v>
      </c>
      <c r="AP38" t="s">
        <v>75</v>
      </c>
      <c r="AQ38" t="s">
        <v>74</v>
      </c>
      <c r="AR38" t="s">
        <v>140</v>
      </c>
      <c r="AS38" t="s">
        <v>141</v>
      </c>
      <c r="AT38" s="4" t="s">
        <v>142</v>
      </c>
      <c r="AU38" t="s">
        <v>143</v>
      </c>
      <c r="AV38" t="s">
        <v>302</v>
      </c>
      <c r="AW38">
        <v>-7668</v>
      </c>
      <c r="AX38">
        <v>-7962</v>
      </c>
      <c r="AY38">
        <v>1000000</v>
      </c>
      <c r="AZ38">
        <f t="shared" si="0"/>
        <v>40000</v>
      </c>
      <c r="BA38">
        <f t="shared" si="1"/>
        <v>475</v>
      </c>
      <c r="BB38">
        <f t="shared" si="2"/>
        <v>318.00000000000006</v>
      </c>
      <c r="BC38">
        <v>7.2</v>
      </c>
      <c r="BD38" s="2"/>
      <c r="BE38" s="2"/>
    </row>
    <row r="39" spans="1:57" x14ac:dyDescent="0.35">
      <c r="A39" s="2">
        <v>41628</v>
      </c>
      <c r="B39" t="s">
        <v>81</v>
      </c>
      <c r="C39" t="s">
        <v>82</v>
      </c>
      <c r="D39" s="1" t="s">
        <v>320</v>
      </c>
      <c r="E39" t="s">
        <v>136</v>
      </c>
      <c r="F39" s="2">
        <v>41248</v>
      </c>
      <c r="G39" s="2">
        <v>44900</v>
      </c>
      <c r="H39" s="2">
        <v>41605</v>
      </c>
      <c r="I39" t="s">
        <v>59</v>
      </c>
      <c r="J39">
        <v>7.6680000000000001</v>
      </c>
      <c r="K39">
        <v>7.9619999999999997</v>
      </c>
      <c r="L39">
        <v>-294</v>
      </c>
      <c r="M39">
        <v>0</v>
      </c>
      <c r="N39">
        <v>999</v>
      </c>
      <c r="O39" t="s">
        <v>64</v>
      </c>
      <c r="P39" t="s">
        <v>72</v>
      </c>
      <c r="Q39" t="s">
        <v>136</v>
      </c>
      <c r="R39" t="s">
        <v>66</v>
      </c>
      <c r="S39" t="s">
        <v>67</v>
      </c>
      <c r="T39" t="s">
        <v>137</v>
      </c>
      <c r="U39" t="s">
        <v>100</v>
      </c>
      <c r="V39" t="s">
        <v>138</v>
      </c>
      <c r="W39" t="s">
        <v>88</v>
      </c>
      <c r="X39" t="s">
        <v>146</v>
      </c>
      <c r="Y39" s="2">
        <v>41248</v>
      </c>
      <c r="Z39" s="2">
        <v>44900</v>
      </c>
      <c r="AA39" t="s">
        <v>139</v>
      </c>
      <c r="AC39" t="s">
        <v>72</v>
      </c>
      <c r="AD39" t="s">
        <v>136</v>
      </c>
      <c r="AE39" t="s">
        <v>88</v>
      </c>
      <c r="AF39" t="s">
        <v>67</v>
      </c>
      <c r="AG39" t="s">
        <v>137</v>
      </c>
      <c r="AH39" t="s">
        <v>100</v>
      </c>
      <c r="AI39" t="s">
        <v>138</v>
      </c>
      <c r="AJ39" t="s">
        <v>88</v>
      </c>
      <c r="AK39" t="s">
        <v>88</v>
      </c>
      <c r="AL39" s="2">
        <v>41248</v>
      </c>
      <c r="AM39" s="2">
        <v>44900</v>
      </c>
      <c r="AN39" t="s">
        <v>139</v>
      </c>
      <c r="AP39" t="s">
        <v>74</v>
      </c>
      <c r="AQ39" t="s">
        <v>75</v>
      </c>
      <c r="AR39" t="s">
        <v>140</v>
      </c>
      <c r="AS39" t="s">
        <v>141</v>
      </c>
      <c r="AT39" s="4" t="s">
        <v>142</v>
      </c>
      <c r="AU39" t="s">
        <v>143</v>
      </c>
      <c r="AV39" t="s">
        <v>144</v>
      </c>
      <c r="AW39">
        <v>7668</v>
      </c>
      <c r="AX39">
        <v>7962</v>
      </c>
      <c r="AY39">
        <v>1000000</v>
      </c>
      <c r="AZ39">
        <f t="shared" si="0"/>
        <v>40000</v>
      </c>
      <c r="BA39">
        <f t="shared" si="1"/>
        <v>475</v>
      </c>
      <c r="BB39">
        <f t="shared" si="2"/>
        <v>318.00000000000006</v>
      </c>
      <c r="BC39">
        <v>7.2</v>
      </c>
      <c r="BD39" s="2"/>
      <c r="BE39" s="2"/>
    </row>
    <row r="40" spans="1:57" x14ac:dyDescent="0.35">
      <c r="A40" s="2">
        <v>41631</v>
      </c>
      <c r="B40" t="s">
        <v>91</v>
      </c>
      <c r="C40" t="s">
        <v>92</v>
      </c>
      <c r="D40" s="1" t="s">
        <v>321</v>
      </c>
      <c r="E40" t="s">
        <v>149</v>
      </c>
      <c r="F40" s="2">
        <v>40890</v>
      </c>
      <c r="G40" s="2">
        <v>44543</v>
      </c>
      <c r="H40" s="2">
        <v>41620</v>
      </c>
      <c r="I40" t="s">
        <v>59</v>
      </c>
      <c r="J40" t="s">
        <v>150</v>
      </c>
      <c r="K40" t="s">
        <v>151</v>
      </c>
      <c r="L40" t="s">
        <v>152</v>
      </c>
      <c r="M40" t="s">
        <v>153</v>
      </c>
      <c r="N40">
        <v>999</v>
      </c>
      <c r="O40" t="s">
        <v>64</v>
      </c>
      <c r="P40" t="s">
        <v>65</v>
      </c>
      <c r="Q40" t="s">
        <v>149</v>
      </c>
      <c r="R40" t="s">
        <v>66</v>
      </c>
      <c r="S40" t="s">
        <v>67</v>
      </c>
      <c r="T40" t="s">
        <v>154</v>
      </c>
      <c r="U40" t="s">
        <v>69</v>
      </c>
      <c r="Y40" s="2">
        <v>40890</v>
      </c>
      <c r="Z40" s="2">
        <v>44543</v>
      </c>
      <c r="AA40" t="s">
        <v>155</v>
      </c>
      <c r="AB40" t="s">
        <v>156</v>
      </c>
      <c r="AC40" t="s">
        <v>72</v>
      </c>
      <c r="AD40" t="s">
        <v>149</v>
      </c>
      <c r="AE40" t="s">
        <v>66</v>
      </c>
      <c r="AF40" t="s">
        <v>67</v>
      </c>
      <c r="AG40" t="s">
        <v>154</v>
      </c>
      <c r="AH40" t="s">
        <v>69</v>
      </c>
      <c r="AI40" t="s">
        <v>157</v>
      </c>
      <c r="AJ40" t="s">
        <v>88</v>
      </c>
      <c r="AK40" t="s">
        <v>88</v>
      </c>
      <c r="AL40" s="2">
        <v>40890</v>
      </c>
      <c r="AM40" s="2">
        <v>44543</v>
      </c>
      <c r="AN40" t="s">
        <v>155</v>
      </c>
      <c r="AP40" t="s">
        <v>75</v>
      </c>
      <c r="AQ40" t="s">
        <v>74</v>
      </c>
      <c r="AR40" t="s">
        <v>119</v>
      </c>
      <c r="AS40" t="s">
        <v>120</v>
      </c>
      <c r="AT40" s="4" t="s">
        <v>121</v>
      </c>
      <c r="AU40" t="s">
        <v>122</v>
      </c>
      <c r="AV40" t="s">
        <v>247</v>
      </c>
      <c r="AW40">
        <v>140125.20000000001</v>
      </c>
      <c r="AX40">
        <v>138840.04999999999</v>
      </c>
      <c r="AY40">
        <v>3000000</v>
      </c>
      <c r="AZ40">
        <f t="shared" si="0"/>
        <v>120000</v>
      </c>
      <c r="BA40">
        <f t="shared" si="1"/>
        <v>1075</v>
      </c>
      <c r="BB40">
        <f t="shared" si="2"/>
        <v>954.00000000000011</v>
      </c>
      <c r="BC40">
        <v>7.2</v>
      </c>
      <c r="BD40" s="2"/>
      <c r="BE40" s="2"/>
    </row>
    <row r="41" spans="1:57" x14ac:dyDescent="0.35">
      <c r="A41" s="2">
        <v>41631</v>
      </c>
      <c r="B41" t="s">
        <v>103</v>
      </c>
      <c r="C41" t="s">
        <v>56</v>
      </c>
      <c r="D41" s="1" t="s">
        <v>322</v>
      </c>
      <c r="E41" t="s">
        <v>160</v>
      </c>
      <c r="F41" s="2">
        <v>41409</v>
      </c>
      <c r="G41" s="2">
        <v>43235</v>
      </c>
      <c r="H41" s="2">
        <v>41610</v>
      </c>
      <c r="I41" t="s">
        <v>59</v>
      </c>
      <c r="J41" t="s">
        <v>161</v>
      </c>
      <c r="K41" t="s">
        <v>162</v>
      </c>
      <c r="L41" t="s">
        <v>163</v>
      </c>
      <c r="M41" t="s">
        <v>164</v>
      </c>
      <c r="N41">
        <v>999</v>
      </c>
      <c r="O41" t="s">
        <v>64</v>
      </c>
      <c r="P41" t="s">
        <v>65</v>
      </c>
      <c r="Q41" t="s">
        <v>160</v>
      </c>
      <c r="R41" t="s">
        <v>66</v>
      </c>
      <c r="S41" t="s">
        <v>67</v>
      </c>
      <c r="T41" t="s">
        <v>165</v>
      </c>
      <c r="U41" t="s">
        <v>166</v>
      </c>
      <c r="Y41" s="2">
        <v>41409</v>
      </c>
      <c r="Z41" s="2">
        <v>43235</v>
      </c>
      <c r="AA41" t="s">
        <v>167</v>
      </c>
      <c r="AB41" t="s">
        <v>168</v>
      </c>
      <c r="AC41" t="s">
        <v>72</v>
      </c>
      <c r="AD41" t="s">
        <v>160</v>
      </c>
      <c r="AE41" t="s">
        <v>66</v>
      </c>
      <c r="AF41" t="s">
        <v>67</v>
      </c>
      <c r="AG41" t="s">
        <v>165</v>
      </c>
      <c r="AH41" t="s">
        <v>100</v>
      </c>
      <c r="AI41" t="s">
        <v>169</v>
      </c>
      <c r="AJ41" t="s">
        <v>66</v>
      </c>
      <c r="AK41" t="s">
        <v>66</v>
      </c>
      <c r="AL41" s="2">
        <v>41409</v>
      </c>
      <c r="AM41" s="2">
        <v>43235</v>
      </c>
      <c r="AN41" t="s">
        <v>167</v>
      </c>
      <c r="AP41" t="s">
        <v>74</v>
      </c>
      <c r="AQ41" t="s">
        <v>75</v>
      </c>
      <c r="AR41" t="s">
        <v>119</v>
      </c>
      <c r="AS41" t="s">
        <v>120</v>
      </c>
      <c r="AT41" s="4" t="s">
        <v>121</v>
      </c>
      <c r="AU41" t="s">
        <v>122</v>
      </c>
      <c r="AV41" t="s">
        <v>158</v>
      </c>
      <c r="AW41">
        <v>147653.43</v>
      </c>
      <c r="AX41">
        <v>150016.63</v>
      </c>
      <c r="AY41">
        <v>11000000</v>
      </c>
      <c r="AZ41">
        <f t="shared" si="0"/>
        <v>440000</v>
      </c>
      <c r="BA41">
        <f t="shared" si="1"/>
        <v>3475</v>
      </c>
      <c r="BB41">
        <f t="shared" si="2"/>
        <v>2112</v>
      </c>
      <c r="BC41">
        <v>4.05</v>
      </c>
      <c r="BD41" s="2"/>
      <c r="BE41" s="2"/>
    </row>
    <row r="42" spans="1:57" x14ac:dyDescent="0.35">
      <c r="A42" s="2">
        <v>41631</v>
      </c>
      <c r="B42" t="s">
        <v>110</v>
      </c>
      <c r="C42" t="s">
        <v>82</v>
      </c>
      <c r="D42" s="1" t="s">
        <v>323</v>
      </c>
      <c r="E42" t="s">
        <v>160</v>
      </c>
      <c r="F42" s="2">
        <v>41409</v>
      </c>
      <c r="G42" s="2">
        <v>43235</v>
      </c>
      <c r="H42" s="2">
        <v>41610</v>
      </c>
      <c r="I42" t="s">
        <v>59</v>
      </c>
      <c r="J42" t="s">
        <v>171</v>
      </c>
      <c r="K42" t="s">
        <v>172</v>
      </c>
      <c r="L42" t="s">
        <v>173</v>
      </c>
      <c r="M42" t="s">
        <v>174</v>
      </c>
      <c r="N42">
        <v>999</v>
      </c>
      <c r="O42" t="s">
        <v>64</v>
      </c>
      <c r="P42" t="s">
        <v>65</v>
      </c>
      <c r="Q42" t="s">
        <v>160</v>
      </c>
      <c r="R42" t="s">
        <v>66</v>
      </c>
      <c r="S42" t="s">
        <v>67</v>
      </c>
      <c r="T42" t="s">
        <v>165</v>
      </c>
      <c r="U42" t="s">
        <v>166</v>
      </c>
      <c r="Y42" s="2">
        <v>41409</v>
      </c>
      <c r="Z42" s="2">
        <v>43235</v>
      </c>
      <c r="AA42" t="s">
        <v>167</v>
      </c>
      <c r="AB42" t="s">
        <v>168</v>
      </c>
      <c r="AC42" t="s">
        <v>72</v>
      </c>
      <c r="AD42" t="s">
        <v>160</v>
      </c>
      <c r="AE42" t="s">
        <v>66</v>
      </c>
      <c r="AF42" t="s">
        <v>67</v>
      </c>
      <c r="AG42" t="s">
        <v>165</v>
      </c>
      <c r="AH42" t="s">
        <v>100</v>
      </c>
      <c r="AI42" t="s">
        <v>169</v>
      </c>
      <c r="AJ42" t="s">
        <v>66</v>
      </c>
      <c r="AK42" t="s">
        <v>66</v>
      </c>
      <c r="AL42" s="2">
        <v>41409</v>
      </c>
      <c r="AM42" s="2">
        <v>43235</v>
      </c>
      <c r="AN42" t="s">
        <v>167</v>
      </c>
      <c r="AP42" t="s">
        <v>75</v>
      </c>
      <c r="AQ42" t="s">
        <v>74</v>
      </c>
      <c r="AR42" t="s">
        <v>76</v>
      </c>
      <c r="AS42" t="s">
        <v>77</v>
      </c>
      <c r="AT42" s="4" t="s">
        <v>78</v>
      </c>
      <c r="AU42" s="4" t="s">
        <v>79</v>
      </c>
      <c r="AV42" t="s">
        <v>90</v>
      </c>
      <c r="AW42">
        <v>-147653.43</v>
      </c>
      <c r="AX42">
        <v>-150016.63</v>
      </c>
      <c r="AY42">
        <v>11000000</v>
      </c>
      <c r="AZ42">
        <f t="shared" si="0"/>
        <v>440000</v>
      </c>
      <c r="BA42">
        <f t="shared" si="1"/>
        <v>3475</v>
      </c>
      <c r="BB42">
        <f t="shared" si="2"/>
        <v>2112</v>
      </c>
      <c r="BC42">
        <v>4.05</v>
      </c>
      <c r="BD42" s="2"/>
      <c r="BE42" s="2"/>
    </row>
    <row r="43" spans="1:57" x14ac:dyDescent="0.35">
      <c r="A43" s="2">
        <v>41631</v>
      </c>
      <c r="B43" t="s">
        <v>91</v>
      </c>
      <c r="C43" t="s">
        <v>92</v>
      </c>
      <c r="D43" s="1" t="s">
        <v>324</v>
      </c>
      <c r="E43" t="s">
        <v>94</v>
      </c>
      <c r="F43" s="2">
        <v>41607</v>
      </c>
      <c r="G43" s="2">
        <v>44164</v>
      </c>
      <c r="H43" s="2">
        <v>41605</v>
      </c>
      <c r="I43" t="s">
        <v>59</v>
      </c>
      <c r="J43" t="s">
        <v>176</v>
      </c>
      <c r="K43" t="s">
        <v>177</v>
      </c>
      <c r="L43" t="s">
        <v>178</v>
      </c>
      <c r="M43" t="s">
        <v>179</v>
      </c>
      <c r="N43">
        <v>999</v>
      </c>
      <c r="O43" t="s">
        <v>64</v>
      </c>
      <c r="P43" t="s">
        <v>65</v>
      </c>
      <c r="Q43" t="s">
        <v>94</v>
      </c>
      <c r="R43" t="s">
        <v>109</v>
      </c>
      <c r="S43" t="s">
        <v>67</v>
      </c>
      <c r="T43" t="s">
        <v>99</v>
      </c>
      <c r="U43" t="s">
        <v>166</v>
      </c>
      <c r="Y43" s="2">
        <v>41607</v>
      </c>
      <c r="Z43" s="2">
        <v>44164</v>
      </c>
      <c r="AA43" t="s">
        <v>70</v>
      </c>
      <c r="AB43" t="s">
        <v>180</v>
      </c>
      <c r="AC43" t="s">
        <v>72</v>
      </c>
      <c r="AD43" t="s">
        <v>94</v>
      </c>
      <c r="AE43" t="s">
        <v>109</v>
      </c>
      <c r="AF43" t="s">
        <v>67</v>
      </c>
      <c r="AG43" t="s">
        <v>99</v>
      </c>
      <c r="AH43" t="s">
        <v>100</v>
      </c>
      <c r="AI43" t="s">
        <v>101</v>
      </c>
      <c r="AJ43" t="s">
        <v>109</v>
      </c>
      <c r="AK43" t="s">
        <v>109</v>
      </c>
      <c r="AL43" s="2">
        <v>41607</v>
      </c>
      <c r="AM43" s="2">
        <v>44164</v>
      </c>
      <c r="AN43" t="s">
        <v>70</v>
      </c>
      <c r="AP43" t="s">
        <v>74</v>
      </c>
      <c r="AQ43" t="s">
        <v>75</v>
      </c>
      <c r="AR43" t="s">
        <v>181</v>
      </c>
      <c r="AS43" t="s">
        <v>77</v>
      </c>
      <c r="AT43" s="4" t="s">
        <v>78</v>
      </c>
      <c r="AU43" s="4" t="s">
        <v>79</v>
      </c>
      <c r="AV43" t="s">
        <v>102</v>
      </c>
      <c r="AW43">
        <v>-208700.04</v>
      </c>
      <c r="AX43">
        <v>-197253.48</v>
      </c>
      <c r="AY43">
        <v>10000000</v>
      </c>
      <c r="AZ43">
        <f t="shared" si="0"/>
        <v>400000</v>
      </c>
      <c r="BA43">
        <f t="shared" si="1"/>
        <v>3175</v>
      </c>
      <c r="BB43">
        <f t="shared" si="2"/>
        <v>2460</v>
      </c>
      <c r="BC43">
        <v>5.4</v>
      </c>
      <c r="BD43" s="2"/>
      <c r="BE43" s="2"/>
    </row>
    <row r="44" spans="1:57" x14ac:dyDescent="0.35">
      <c r="A44" s="2">
        <v>41631</v>
      </c>
      <c r="B44" t="s">
        <v>129</v>
      </c>
      <c r="C44" t="s">
        <v>56</v>
      </c>
      <c r="D44" s="1" t="s">
        <v>325</v>
      </c>
      <c r="E44" t="s">
        <v>94</v>
      </c>
      <c r="F44" s="2">
        <v>41613</v>
      </c>
      <c r="G44" s="2">
        <v>52570</v>
      </c>
      <c r="H44" s="2">
        <v>41611</v>
      </c>
      <c r="I44" t="s">
        <v>59</v>
      </c>
      <c r="J44" t="s">
        <v>183</v>
      </c>
      <c r="K44" t="s">
        <v>184</v>
      </c>
      <c r="L44" t="s">
        <v>185</v>
      </c>
      <c r="M44" t="s">
        <v>186</v>
      </c>
      <c r="N44">
        <v>999</v>
      </c>
      <c r="O44" t="s">
        <v>64</v>
      </c>
      <c r="P44" t="s">
        <v>65</v>
      </c>
      <c r="Q44" t="s">
        <v>94</v>
      </c>
      <c r="R44" t="s">
        <v>88</v>
      </c>
      <c r="S44" t="s">
        <v>67</v>
      </c>
      <c r="T44" t="s">
        <v>99</v>
      </c>
      <c r="U44" t="s">
        <v>166</v>
      </c>
      <c r="Y44" s="2">
        <v>41613</v>
      </c>
      <c r="Z44" s="2">
        <v>52570</v>
      </c>
      <c r="AA44" t="s">
        <v>187</v>
      </c>
      <c r="AB44" t="s">
        <v>188</v>
      </c>
      <c r="AC44" t="s">
        <v>72</v>
      </c>
      <c r="AD44" t="s">
        <v>94</v>
      </c>
      <c r="AE44" t="s">
        <v>88</v>
      </c>
      <c r="AF44" t="s">
        <v>67</v>
      </c>
      <c r="AG44" t="s">
        <v>99</v>
      </c>
      <c r="AH44" t="s">
        <v>100</v>
      </c>
      <c r="AI44" t="s">
        <v>101</v>
      </c>
      <c r="AJ44" t="s">
        <v>88</v>
      </c>
      <c r="AK44" t="s">
        <v>88</v>
      </c>
      <c r="AL44" s="2">
        <v>41613</v>
      </c>
      <c r="AM44" s="2">
        <v>52570</v>
      </c>
      <c r="AN44" t="s">
        <v>187</v>
      </c>
      <c r="AP44" t="s">
        <v>75</v>
      </c>
      <c r="AQ44" t="s">
        <v>74</v>
      </c>
      <c r="AR44" t="s">
        <v>119</v>
      </c>
      <c r="AS44" t="s">
        <v>120</v>
      </c>
      <c r="AT44" s="4" t="s">
        <v>121</v>
      </c>
      <c r="AU44" t="s">
        <v>122</v>
      </c>
      <c r="AV44" t="s">
        <v>158</v>
      </c>
      <c r="AW44">
        <v>4874574.4000000004</v>
      </c>
      <c r="AX44">
        <v>4819978.55</v>
      </c>
      <c r="AY44">
        <v>14000000</v>
      </c>
      <c r="AZ44">
        <f t="shared" si="0"/>
        <v>560000</v>
      </c>
      <c r="BA44">
        <f t="shared" si="1"/>
        <v>4375</v>
      </c>
      <c r="BB44">
        <f t="shared" si="2"/>
        <v>10500</v>
      </c>
      <c r="BC44">
        <v>18</v>
      </c>
      <c r="BD44" s="2"/>
      <c r="BE44" s="2"/>
    </row>
    <row r="45" spans="1:57" x14ac:dyDescent="0.35">
      <c r="A45" s="2">
        <v>41631</v>
      </c>
      <c r="B45" t="s">
        <v>81</v>
      </c>
      <c r="C45" t="s">
        <v>82</v>
      </c>
      <c r="D45" s="1" t="s">
        <v>326</v>
      </c>
      <c r="E45" t="s">
        <v>112</v>
      </c>
      <c r="F45" s="2">
        <v>41256</v>
      </c>
      <c r="G45" s="2">
        <v>43082</v>
      </c>
      <c r="H45" s="2">
        <v>41620</v>
      </c>
      <c r="I45" t="s">
        <v>59</v>
      </c>
      <c r="J45" t="s">
        <v>190</v>
      </c>
      <c r="K45" t="s">
        <v>191</v>
      </c>
      <c r="L45" t="s">
        <v>192</v>
      </c>
      <c r="M45" t="s">
        <v>193</v>
      </c>
      <c r="N45">
        <v>999</v>
      </c>
      <c r="O45" t="s">
        <v>64</v>
      </c>
      <c r="P45" t="s">
        <v>65</v>
      </c>
      <c r="Q45" t="s">
        <v>112</v>
      </c>
      <c r="R45" t="s">
        <v>66</v>
      </c>
      <c r="S45" t="s">
        <v>67</v>
      </c>
      <c r="T45" t="s">
        <v>117</v>
      </c>
      <c r="U45" t="s">
        <v>69</v>
      </c>
      <c r="Y45" s="2">
        <v>41256</v>
      </c>
      <c r="Z45" s="2">
        <v>43082</v>
      </c>
      <c r="AA45" t="s">
        <v>194</v>
      </c>
      <c r="AB45" t="s">
        <v>195</v>
      </c>
      <c r="AC45" t="s">
        <v>72</v>
      </c>
      <c r="AD45" t="s">
        <v>112</v>
      </c>
      <c r="AE45" t="s">
        <v>66</v>
      </c>
      <c r="AF45" t="s">
        <v>67</v>
      </c>
      <c r="AG45" t="s">
        <v>117</v>
      </c>
      <c r="AH45" t="s">
        <v>69</v>
      </c>
      <c r="AI45" t="s">
        <v>118</v>
      </c>
      <c r="AJ45" t="s">
        <v>66</v>
      </c>
      <c r="AK45" t="s">
        <v>66</v>
      </c>
      <c r="AL45" s="2">
        <v>41256</v>
      </c>
      <c r="AM45" s="2">
        <v>43082</v>
      </c>
      <c r="AN45" t="s">
        <v>194</v>
      </c>
      <c r="AP45" t="s">
        <v>75</v>
      </c>
      <c r="AQ45" t="s">
        <v>74</v>
      </c>
      <c r="AR45" t="s">
        <v>76</v>
      </c>
      <c r="AS45" t="s">
        <v>77</v>
      </c>
      <c r="AT45" s="4" t="s">
        <v>78</v>
      </c>
      <c r="AU45" s="4" t="s">
        <v>79</v>
      </c>
      <c r="AV45" t="s">
        <v>90</v>
      </c>
      <c r="AW45">
        <v>860690.21</v>
      </c>
      <c r="AX45">
        <v>808914.68</v>
      </c>
      <c r="AY45">
        <v>35000000</v>
      </c>
      <c r="AZ45">
        <f t="shared" si="0"/>
        <v>1400000</v>
      </c>
      <c r="BA45">
        <f t="shared" si="1"/>
        <v>10675</v>
      </c>
      <c r="BB45">
        <f t="shared" si="2"/>
        <v>6720</v>
      </c>
      <c r="BC45">
        <v>4.05</v>
      </c>
      <c r="BD45" s="2"/>
      <c r="BE45" s="2"/>
    </row>
    <row r="46" spans="1:57" x14ac:dyDescent="0.35">
      <c r="A46" s="2">
        <v>41631</v>
      </c>
      <c r="B46" t="s">
        <v>91</v>
      </c>
      <c r="C46" t="s">
        <v>92</v>
      </c>
      <c r="D46" s="1" t="s">
        <v>327</v>
      </c>
      <c r="E46" t="s">
        <v>197</v>
      </c>
      <c r="F46" s="2">
        <v>40889</v>
      </c>
      <c r="G46" s="2">
        <v>44542</v>
      </c>
      <c r="H46" s="2">
        <v>41620</v>
      </c>
      <c r="I46" t="s">
        <v>59</v>
      </c>
      <c r="J46" t="s">
        <v>198</v>
      </c>
      <c r="K46" t="s">
        <v>199</v>
      </c>
      <c r="L46" t="s">
        <v>200</v>
      </c>
      <c r="M46" t="s">
        <v>201</v>
      </c>
      <c r="N46">
        <v>999</v>
      </c>
      <c r="O46" t="s">
        <v>64</v>
      </c>
      <c r="P46" t="s">
        <v>65</v>
      </c>
      <c r="Q46" t="s">
        <v>197</v>
      </c>
      <c r="R46" t="s">
        <v>146</v>
      </c>
      <c r="S46" t="s">
        <v>67</v>
      </c>
      <c r="T46" t="s">
        <v>202</v>
      </c>
      <c r="U46" t="s">
        <v>100</v>
      </c>
      <c r="Y46" s="2">
        <v>40889</v>
      </c>
      <c r="Z46" s="2">
        <v>44542</v>
      </c>
      <c r="AA46" t="s">
        <v>155</v>
      </c>
      <c r="AB46" t="s">
        <v>203</v>
      </c>
      <c r="AC46" t="s">
        <v>72</v>
      </c>
      <c r="AD46" t="s">
        <v>197</v>
      </c>
      <c r="AE46" t="s">
        <v>66</v>
      </c>
      <c r="AF46" t="s">
        <v>67</v>
      </c>
      <c r="AG46" t="s">
        <v>202</v>
      </c>
      <c r="AH46" t="s">
        <v>100</v>
      </c>
      <c r="AI46" t="s">
        <v>204</v>
      </c>
      <c r="AJ46" t="s">
        <v>66</v>
      </c>
      <c r="AK46" t="s">
        <v>66</v>
      </c>
      <c r="AL46" s="2">
        <v>40889</v>
      </c>
      <c r="AM46" s="2">
        <v>44542</v>
      </c>
      <c r="AN46" t="s">
        <v>155</v>
      </c>
      <c r="AP46" t="s">
        <v>75</v>
      </c>
      <c r="AQ46" t="s">
        <v>74</v>
      </c>
      <c r="AR46" t="s">
        <v>181</v>
      </c>
      <c r="AS46" t="s">
        <v>77</v>
      </c>
      <c r="AT46" s="4" t="s">
        <v>78</v>
      </c>
      <c r="AU46" s="4" t="s">
        <v>79</v>
      </c>
      <c r="AV46" t="s">
        <v>102</v>
      </c>
      <c r="AW46">
        <v>55355.62</v>
      </c>
      <c r="AX46">
        <v>55644.08</v>
      </c>
      <c r="AY46">
        <v>3000000</v>
      </c>
      <c r="AZ46">
        <f t="shared" si="0"/>
        <v>120000</v>
      </c>
      <c r="BA46">
        <f t="shared" si="1"/>
        <v>1075</v>
      </c>
      <c r="BB46">
        <f t="shared" si="2"/>
        <v>954.00000000000011</v>
      </c>
      <c r="BC46">
        <v>7.2</v>
      </c>
      <c r="BD46" s="2"/>
      <c r="BE46" s="2"/>
    </row>
    <row r="47" spans="1:57" x14ac:dyDescent="0.35">
      <c r="A47" s="2">
        <v>41631</v>
      </c>
      <c r="B47" t="s">
        <v>55</v>
      </c>
      <c r="C47" t="s">
        <v>56</v>
      </c>
      <c r="D47" s="1" t="s">
        <v>328</v>
      </c>
      <c r="E47" t="s">
        <v>197</v>
      </c>
      <c r="F47" s="2">
        <v>40889</v>
      </c>
      <c r="G47" s="2">
        <v>44542</v>
      </c>
      <c r="H47" s="2">
        <v>41620</v>
      </c>
      <c r="I47" t="s">
        <v>59</v>
      </c>
      <c r="J47" t="s">
        <v>206</v>
      </c>
      <c r="K47" t="s">
        <v>207</v>
      </c>
      <c r="L47" t="s">
        <v>208</v>
      </c>
      <c r="M47" t="s">
        <v>209</v>
      </c>
      <c r="N47">
        <v>999</v>
      </c>
      <c r="O47" t="s">
        <v>64</v>
      </c>
      <c r="P47" t="s">
        <v>65</v>
      </c>
      <c r="Q47" t="s">
        <v>197</v>
      </c>
      <c r="R47" t="s">
        <v>146</v>
      </c>
      <c r="S47" t="s">
        <v>67</v>
      </c>
      <c r="T47" t="s">
        <v>202</v>
      </c>
      <c r="U47" t="s">
        <v>100</v>
      </c>
      <c r="Y47" s="2">
        <v>40889</v>
      </c>
      <c r="Z47" s="2">
        <v>44542</v>
      </c>
      <c r="AA47" t="s">
        <v>155</v>
      </c>
      <c r="AB47" t="s">
        <v>203</v>
      </c>
      <c r="AC47" t="s">
        <v>72</v>
      </c>
      <c r="AD47" t="s">
        <v>197</v>
      </c>
      <c r="AE47" t="s">
        <v>66</v>
      </c>
      <c r="AF47" t="s">
        <v>67</v>
      </c>
      <c r="AG47" t="s">
        <v>202</v>
      </c>
      <c r="AH47" t="s">
        <v>100</v>
      </c>
      <c r="AI47" t="s">
        <v>204</v>
      </c>
      <c r="AJ47" t="s">
        <v>66</v>
      </c>
      <c r="AK47" t="s">
        <v>66</v>
      </c>
      <c r="AL47" s="2">
        <v>40889</v>
      </c>
      <c r="AM47" s="2">
        <v>44542</v>
      </c>
      <c r="AN47" t="s">
        <v>155</v>
      </c>
      <c r="AP47" t="s">
        <v>74</v>
      </c>
      <c r="AQ47" t="s">
        <v>75</v>
      </c>
      <c r="AR47" t="s">
        <v>181</v>
      </c>
      <c r="AS47" t="s">
        <v>77</v>
      </c>
      <c r="AT47" s="4" t="s">
        <v>78</v>
      </c>
      <c r="AU47" s="4" t="s">
        <v>79</v>
      </c>
      <c r="AV47" t="s">
        <v>80</v>
      </c>
      <c r="AW47">
        <v>-55355.62</v>
      </c>
      <c r="AX47">
        <v>-55644.08</v>
      </c>
      <c r="AY47">
        <v>3000000</v>
      </c>
      <c r="AZ47">
        <f t="shared" si="0"/>
        <v>120000</v>
      </c>
      <c r="BA47">
        <f t="shared" si="1"/>
        <v>1075</v>
      </c>
      <c r="BB47">
        <f t="shared" si="2"/>
        <v>954.00000000000011</v>
      </c>
      <c r="BC47">
        <v>7.2</v>
      </c>
      <c r="BD47" s="2"/>
      <c r="BE47" s="2"/>
    </row>
    <row r="48" spans="1:57" x14ac:dyDescent="0.35">
      <c r="A48" s="2">
        <v>41631</v>
      </c>
      <c r="B48" t="s">
        <v>110</v>
      </c>
      <c r="C48" t="s">
        <v>82</v>
      </c>
      <c r="D48" s="1" t="s">
        <v>329</v>
      </c>
      <c r="E48" t="s">
        <v>211</v>
      </c>
      <c r="F48" s="2">
        <v>41607</v>
      </c>
      <c r="G48" s="2">
        <v>44164</v>
      </c>
      <c r="H48" s="2">
        <v>41605</v>
      </c>
      <c r="I48" t="s">
        <v>59</v>
      </c>
      <c r="J48" t="s">
        <v>212</v>
      </c>
      <c r="K48" t="s">
        <v>213</v>
      </c>
      <c r="L48" t="s">
        <v>214</v>
      </c>
      <c r="M48" t="s">
        <v>215</v>
      </c>
      <c r="N48">
        <v>999</v>
      </c>
      <c r="O48" t="s">
        <v>216</v>
      </c>
      <c r="P48" t="s">
        <v>65</v>
      </c>
      <c r="Q48" t="s">
        <v>211</v>
      </c>
      <c r="R48" t="s">
        <v>66</v>
      </c>
      <c r="S48" t="s">
        <v>67</v>
      </c>
      <c r="T48" t="s">
        <v>217</v>
      </c>
      <c r="U48" t="s">
        <v>69</v>
      </c>
      <c r="Y48" s="2">
        <v>41607</v>
      </c>
      <c r="Z48" s="2">
        <v>44164</v>
      </c>
      <c r="AA48" t="s">
        <v>70</v>
      </c>
      <c r="AB48" t="s">
        <v>218</v>
      </c>
      <c r="AC48" t="s">
        <v>72</v>
      </c>
      <c r="AD48" t="s">
        <v>211</v>
      </c>
      <c r="AE48" t="s">
        <v>66</v>
      </c>
      <c r="AF48" t="s">
        <v>67</v>
      </c>
      <c r="AG48" t="s">
        <v>217</v>
      </c>
      <c r="AH48" t="s">
        <v>100</v>
      </c>
      <c r="AI48" t="s">
        <v>219</v>
      </c>
      <c r="AJ48" t="s">
        <v>66</v>
      </c>
      <c r="AK48" t="s">
        <v>66</v>
      </c>
      <c r="AL48" s="2">
        <v>41607</v>
      </c>
      <c r="AM48" s="2">
        <v>44164</v>
      </c>
      <c r="AN48" t="s">
        <v>70</v>
      </c>
      <c r="AP48" t="s">
        <v>74</v>
      </c>
      <c r="AQ48" t="s">
        <v>75</v>
      </c>
      <c r="AR48" t="s">
        <v>76</v>
      </c>
      <c r="AS48" t="s">
        <v>77</v>
      </c>
      <c r="AT48" s="4" t="s">
        <v>78</v>
      </c>
      <c r="AU48" s="4" t="s">
        <v>79</v>
      </c>
      <c r="AV48" t="s">
        <v>90</v>
      </c>
      <c r="AW48">
        <v>-556853.24</v>
      </c>
      <c r="AX48">
        <v>-549919.55000000005</v>
      </c>
      <c r="AY48">
        <v>10000000</v>
      </c>
      <c r="AZ48">
        <f t="shared" si="0"/>
        <v>400000</v>
      </c>
      <c r="BA48">
        <f t="shared" si="1"/>
        <v>3175</v>
      </c>
      <c r="BB48">
        <f t="shared" si="2"/>
        <v>2460</v>
      </c>
      <c r="BC48">
        <v>5.4</v>
      </c>
      <c r="BD48" s="2"/>
      <c r="BE48" s="2"/>
    </row>
    <row r="49" spans="1:57" x14ac:dyDescent="0.35">
      <c r="A49" s="2">
        <v>41631</v>
      </c>
      <c r="B49" t="s">
        <v>91</v>
      </c>
      <c r="C49" t="s">
        <v>92</v>
      </c>
      <c r="D49" s="1" t="s">
        <v>330</v>
      </c>
      <c r="E49" t="s">
        <v>221</v>
      </c>
      <c r="F49" s="2">
        <v>40882</v>
      </c>
      <c r="G49" s="2">
        <v>43439</v>
      </c>
      <c r="H49" s="2">
        <v>41605</v>
      </c>
      <c r="I49" t="s">
        <v>59</v>
      </c>
      <c r="J49" t="s">
        <v>222</v>
      </c>
      <c r="K49" t="s">
        <v>223</v>
      </c>
      <c r="L49" t="s">
        <v>224</v>
      </c>
      <c r="M49" t="s">
        <v>225</v>
      </c>
      <c r="N49">
        <v>999</v>
      </c>
      <c r="O49" t="s">
        <v>216</v>
      </c>
      <c r="P49" t="s">
        <v>65</v>
      </c>
      <c r="Q49" t="s">
        <v>221</v>
      </c>
      <c r="R49" t="s">
        <v>88</v>
      </c>
      <c r="S49" t="s">
        <v>67</v>
      </c>
      <c r="T49" t="s">
        <v>226</v>
      </c>
      <c r="U49" t="s">
        <v>69</v>
      </c>
      <c r="Y49" s="2">
        <v>40882</v>
      </c>
      <c r="Z49" s="2">
        <v>43439</v>
      </c>
      <c r="AA49" t="s">
        <v>70</v>
      </c>
      <c r="AB49" t="s">
        <v>227</v>
      </c>
      <c r="AC49" t="s">
        <v>72</v>
      </c>
      <c r="AD49" t="s">
        <v>221</v>
      </c>
      <c r="AE49" t="s">
        <v>88</v>
      </c>
      <c r="AF49" t="s">
        <v>67</v>
      </c>
      <c r="AG49" t="s">
        <v>226</v>
      </c>
      <c r="AH49" t="s">
        <v>69</v>
      </c>
      <c r="AI49" t="s">
        <v>228</v>
      </c>
      <c r="AJ49" t="s">
        <v>88</v>
      </c>
      <c r="AK49" t="s">
        <v>88</v>
      </c>
      <c r="AL49" s="2">
        <v>40882</v>
      </c>
      <c r="AM49" s="2">
        <v>43439</v>
      </c>
      <c r="AN49" t="s">
        <v>70</v>
      </c>
      <c r="AP49" t="s">
        <v>74</v>
      </c>
      <c r="AQ49" t="s">
        <v>75</v>
      </c>
      <c r="AR49" t="s">
        <v>76</v>
      </c>
      <c r="AS49" t="s">
        <v>77</v>
      </c>
      <c r="AT49" s="4" t="s">
        <v>78</v>
      </c>
      <c r="AU49" s="4" t="s">
        <v>79</v>
      </c>
      <c r="AV49" t="s">
        <v>102</v>
      </c>
      <c r="AW49">
        <v>-360449.97</v>
      </c>
      <c r="AX49">
        <v>-359174.95</v>
      </c>
      <c r="AY49">
        <v>10000000</v>
      </c>
      <c r="AZ49">
        <f t="shared" si="0"/>
        <v>400000</v>
      </c>
      <c r="BA49">
        <f t="shared" si="1"/>
        <v>3175</v>
      </c>
      <c r="BB49">
        <f t="shared" si="2"/>
        <v>2460</v>
      </c>
      <c r="BC49">
        <v>5.4</v>
      </c>
      <c r="BD49" s="2"/>
      <c r="BE49" s="2"/>
    </row>
    <row r="50" spans="1:57" x14ac:dyDescent="0.35">
      <c r="A50" s="2">
        <v>41631</v>
      </c>
      <c r="B50" t="s">
        <v>103</v>
      </c>
      <c r="C50" t="s">
        <v>56</v>
      </c>
      <c r="D50" s="1" t="s">
        <v>331</v>
      </c>
      <c r="E50" t="s">
        <v>230</v>
      </c>
      <c r="F50" s="2">
        <v>41250</v>
      </c>
      <c r="G50" s="2">
        <v>43076</v>
      </c>
      <c r="H50" s="2">
        <v>41605</v>
      </c>
      <c r="I50" t="s">
        <v>59</v>
      </c>
      <c r="J50" t="s">
        <v>231</v>
      </c>
      <c r="K50" t="s">
        <v>232</v>
      </c>
      <c r="L50" t="s">
        <v>233</v>
      </c>
      <c r="M50" t="s">
        <v>234</v>
      </c>
      <c r="N50">
        <v>999</v>
      </c>
      <c r="O50" t="s">
        <v>216</v>
      </c>
      <c r="P50" t="s">
        <v>65</v>
      </c>
      <c r="Q50" t="s">
        <v>230</v>
      </c>
      <c r="R50" t="s">
        <v>66</v>
      </c>
      <c r="S50" t="s">
        <v>67</v>
      </c>
      <c r="T50" t="s">
        <v>235</v>
      </c>
      <c r="U50" t="s">
        <v>166</v>
      </c>
      <c r="Y50" s="2">
        <v>41250</v>
      </c>
      <c r="Z50" s="2">
        <v>43076</v>
      </c>
      <c r="AA50" t="s">
        <v>70</v>
      </c>
      <c r="AB50" t="s">
        <v>236</v>
      </c>
      <c r="AC50" t="s">
        <v>72</v>
      </c>
      <c r="AD50" t="s">
        <v>230</v>
      </c>
      <c r="AE50" t="s">
        <v>66</v>
      </c>
      <c r="AF50" t="s">
        <v>67</v>
      </c>
      <c r="AG50" t="s">
        <v>235</v>
      </c>
      <c r="AH50" t="s">
        <v>100</v>
      </c>
      <c r="AI50" t="s">
        <v>237</v>
      </c>
      <c r="AJ50" t="s">
        <v>66</v>
      </c>
      <c r="AK50" t="s">
        <v>66</v>
      </c>
      <c r="AL50" s="2">
        <v>41250</v>
      </c>
      <c r="AM50" s="2">
        <v>43076</v>
      </c>
      <c r="AN50" t="s">
        <v>70</v>
      </c>
      <c r="AP50" t="s">
        <v>74</v>
      </c>
      <c r="AQ50" t="s">
        <v>75</v>
      </c>
      <c r="AR50" t="s">
        <v>119</v>
      </c>
      <c r="AS50" t="s">
        <v>120</v>
      </c>
      <c r="AT50" s="4" t="s">
        <v>121</v>
      </c>
      <c r="AU50" t="s">
        <v>122</v>
      </c>
      <c r="AV50" t="s">
        <v>158</v>
      </c>
      <c r="AW50">
        <v>-498170.12</v>
      </c>
      <c r="AX50">
        <v>-495711.88</v>
      </c>
      <c r="AY50">
        <v>10000000</v>
      </c>
      <c r="AZ50">
        <f t="shared" si="0"/>
        <v>400000</v>
      </c>
      <c r="BA50">
        <f t="shared" si="1"/>
        <v>3175</v>
      </c>
      <c r="BB50">
        <f t="shared" si="2"/>
        <v>1920</v>
      </c>
      <c r="BC50">
        <v>4.05</v>
      </c>
      <c r="BD50" s="2"/>
      <c r="BE50" s="2"/>
    </row>
    <row r="51" spans="1:57" x14ac:dyDescent="0.35">
      <c r="A51" s="2">
        <v>41631</v>
      </c>
      <c r="B51" t="s">
        <v>81</v>
      </c>
      <c r="C51" t="s">
        <v>82</v>
      </c>
      <c r="D51" s="1" t="s">
        <v>332</v>
      </c>
      <c r="E51" t="s">
        <v>239</v>
      </c>
      <c r="F51" s="2">
        <v>41607</v>
      </c>
      <c r="G51" s="2">
        <v>47086</v>
      </c>
      <c r="H51" s="2">
        <v>41605</v>
      </c>
      <c r="I51" t="s">
        <v>59</v>
      </c>
      <c r="J51" t="s">
        <v>240</v>
      </c>
      <c r="K51" t="s">
        <v>241</v>
      </c>
      <c r="L51" t="s">
        <v>242</v>
      </c>
      <c r="M51" t="s">
        <v>243</v>
      </c>
      <c r="N51">
        <v>999</v>
      </c>
      <c r="O51" t="s">
        <v>216</v>
      </c>
      <c r="P51" t="s">
        <v>65</v>
      </c>
      <c r="Q51" t="s">
        <v>239</v>
      </c>
      <c r="R51" t="s">
        <v>88</v>
      </c>
      <c r="S51" t="s">
        <v>67</v>
      </c>
      <c r="T51" t="s">
        <v>244</v>
      </c>
      <c r="U51" t="s">
        <v>69</v>
      </c>
      <c r="Y51" s="2">
        <v>41607</v>
      </c>
      <c r="Z51" s="2">
        <v>47086</v>
      </c>
      <c r="AA51" t="s">
        <v>70</v>
      </c>
      <c r="AB51" t="s">
        <v>245</v>
      </c>
      <c r="AC51" t="s">
        <v>72</v>
      </c>
      <c r="AD51" t="s">
        <v>239</v>
      </c>
      <c r="AE51" t="s">
        <v>88</v>
      </c>
      <c r="AF51" t="s">
        <v>67</v>
      </c>
      <c r="AG51" t="s">
        <v>244</v>
      </c>
      <c r="AH51" t="s">
        <v>69</v>
      </c>
      <c r="AI51" t="s">
        <v>246</v>
      </c>
      <c r="AJ51" t="s">
        <v>88</v>
      </c>
      <c r="AK51" t="s">
        <v>88</v>
      </c>
      <c r="AL51" s="2">
        <v>41607</v>
      </c>
      <c r="AM51" s="2">
        <v>47086</v>
      </c>
      <c r="AN51" t="s">
        <v>70</v>
      </c>
      <c r="AP51" t="s">
        <v>74</v>
      </c>
      <c r="AQ51" t="s">
        <v>75</v>
      </c>
      <c r="AR51" t="s">
        <v>119</v>
      </c>
      <c r="AS51" t="s">
        <v>120</v>
      </c>
      <c r="AT51" s="4" t="s">
        <v>121</v>
      </c>
      <c r="AU51" t="s">
        <v>122</v>
      </c>
      <c r="AV51" t="s">
        <v>123</v>
      </c>
      <c r="AW51">
        <v>-4615082.46</v>
      </c>
      <c r="AX51">
        <v>-4625495.96</v>
      </c>
      <c r="AY51">
        <v>10000000</v>
      </c>
      <c r="AZ51">
        <f t="shared" si="0"/>
        <v>400000</v>
      </c>
      <c r="BA51">
        <f t="shared" si="1"/>
        <v>3175</v>
      </c>
      <c r="BB51">
        <f t="shared" si="2"/>
        <v>3900</v>
      </c>
      <c r="BC51">
        <v>9</v>
      </c>
      <c r="BD51" s="2"/>
      <c r="BE51" s="2"/>
    </row>
    <row r="52" spans="1:57" x14ac:dyDescent="0.35">
      <c r="A52" s="2">
        <v>41631</v>
      </c>
      <c r="B52" t="s">
        <v>91</v>
      </c>
      <c r="C52" t="s">
        <v>92</v>
      </c>
      <c r="D52" s="1" t="s">
        <v>333</v>
      </c>
      <c r="E52" t="s">
        <v>249</v>
      </c>
      <c r="F52" s="2">
        <v>41250</v>
      </c>
      <c r="G52" s="2">
        <v>43441</v>
      </c>
      <c r="H52" s="2">
        <v>41605</v>
      </c>
      <c r="I52" t="s">
        <v>59</v>
      </c>
      <c r="J52" t="s">
        <v>250</v>
      </c>
      <c r="K52" t="s">
        <v>251</v>
      </c>
      <c r="L52" t="s">
        <v>252</v>
      </c>
      <c r="M52" t="s">
        <v>253</v>
      </c>
      <c r="N52">
        <v>999</v>
      </c>
      <c r="O52" t="s">
        <v>216</v>
      </c>
      <c r="P52" t="s">
        <v>65</v>
      </c>
      <c r="Q52" t="s">
        <v>249</v>
      </c>
      <c r="R52" t="s">
        <v>66</v>
      </c>
      <c r="S52" t="s">
        <v>67</v>
      </c>
      <c r="T52" t="s">
        <v>254</v>
      </c>
      <c r="U52" t="s">
        <v>255</v>
      </c>
      <c r="Y52" s="2">
        <v>41250</v>
      </c>
      <c r="Z52" s="2">
        <v>43441</v>
      </c>
      <c r="AA52" t="s">
        <v>70</v>
      </c>
      <c r="AB52" t="s">
        <v>256</v>
      </c>
      <c r="AC52" t="s">
        <v>72</v>
      </c>
      <c r="AD52" t="s">
        <v>249</v>
      </c>
      <c r="AE52" t="s">
        <v>66</v>
      </c>
      <c r="AF52" t="s">
        <v>67</v>
      </c>
      <c r="AG52" t="s">
        <v>254</v>
      </c>
      <c r="AH52" t="s">
        <v>69</v>
      </c>
      <c r="AI52" t="s">
        <v>257</v>
      </c>
      <c r="AJ52" t="s">
        <v>66</v>
      </c>
      <c r="AK52" t="s">
        <v>66</v>
      </c>
      <c r="AL52" s="2">
        <v>41250</v>
      </c>
      <c r="AM52" s="2">
        <v>43441</v>
      </c>
      <c r="AN52" t="s">
        <v>70</v>
      </c>
      <c r="AP52" t="s">
        <v>74</v>
      </c>
      <c r="AQ52" t="s">
        <v>75</v>
      </c>
      <c r="AR52" t="s">
        <v>181</v>
      </c>
      <c r="AS52" t="s">
        <v>77</v>
      </c>
      <c r="AT52" s="4" t="s">
        <v>78</v>
      </c>
      <c r="AU52" s="4" t="s">
        <v>79</v>
      </c>
      <c r="AV52" t="s">
        <v>102</v>
      </c>
      <c r="AW52">
        <v>-615812.34</v>
      </c>
      <c r="AX52">
        <v>-616081.28</v>
      </c>
      <c r="AY52">
        <v>10000000</v>
      </c>
      <c r="AZ52">
        <f t="shared" si="0"/>
        <v>400000</v>
      </c>
      <c r="BA52">
        <f t="shared" si="1"/>
        <v>3175</v>
      </c>
      <c r="BB52">
        <f t="shared" si="2"/>
        <v>1920</v>
      </c>
      <c r="BC52">
        <v>4.05</v>
      </c>
      <c r="BD52" s="2"/>
      <c r="BE52" s="2"/>
    </row>
    <row r="53" spans="1:57" x14ac:dyDescent="0.35">
      <c r="A53" s="2">
        <v>41631</v>
      </c>
      <c r="B53" t="s">
        <v>129</v>
      </c>
      <c r="C53" t="s">
        <v>56</v>
      </c>
      <c r="D53" s="1" t="s">
        <v>334</v>
      </c>
      <c r="E53" t="s">
        <v>249</v>
      </c>
      <c r="F53" s="2">
        <v>41250</v>
      </c>
      <c r="G53" s="2">
        <v>43441</v>
      </c>
      <c r="H53" s="2">
        <v>41605</v>
      </c>
      <c r="I53" t="s">
        <v>59</v>
      </c>
      <c r="J53" t="s">
        <v>259</v>
      </c>
      <c r="K53" t="s">
        <v>260</v>
      </c>
      <c r="L53" t="s">
        <v>261</v>
      </c>
      <c r="M53" t="s">
        <v>262</v>
      </c>
      <c r="N53">
        <v>999</v>
      </c>
      <c r="O53" t="s">
        <v>216</v>
      </c>
      <c r="P53" t="s">
        <v>65</v>
      </c>
      <c r="Q53" t="s">
        <v>249</v>
      </c>
      <c r="R53" t="s">
        <v>66</v>
      </c>
      <c r="S53" t="s">
        <v>67</v>
      </c>
      <c r="T53" t="s">
        <v>254</v>
      </c>
      <c r="U53" t="s">
        <v>255</v>
      </c>
      <c r="Y53" s="2">
        <v>41250</v>
      </c>
      <c r="Z53" s="2">
        <v>43441</v>
      </c>
      <c r="AA53" t="s">
        <v>70</v>
      </c>
      <c r="AB53" t="s">
        <v>256</v>
      </c>
      <c r="AC53" t="s">
        <v>72</v>
      </c>
      <c r="AD53" t="s">
        <v>249</v>
      </c>
      <c r="AE53" t="s">
        <v>66</v>
      </c>
      <c r="AF53" t="s">
        <v>67</v>
      </c>
      <c r="AG53" t="s">
        <v>254</v>
      </c>
      <c r="AH53" t="s">
        <v>69</v>
      </c>
      <c r="AI53" t="s">
        <v>257</v>
      </c>
      <c r="AJ53" t="s">
        <v>66</v>
      </c>
      <c r="AK53" t="s">
        <v>66</v>
      </c>
      <c r="AL53" s="2">
        <v>41250</v>
      </c>
      <c r="AM53" s="2">
        <v>43441</v>
      </c>
      <c r="AN53" t="s">
        <v>70</v>
      </c>
      <c r="AP53" t="s">
        <v>75</v>
      </c>
      <c r="AQ53" t="s">
        <v>74</v>
      </c>
      <c r="AR53" t="s">
        <v>181</v>
      </c>
      <c r="AS53" t="s">
        <v>77</v>
      </c>
      <c r="AT53" s="4" t="s">
        <v>78</v>
      </c>
      <c r="AU53" s="4" t="s">
        <v>79</v>
      </c>
      <c r="AV53" t="s">
        <v>80</v>
      </c>
      <c r="AW53">
        <v>615812.34</v>
      </c>
      <c r="AX53">
        <v>616081.28</v>
      </c>
      <c r="AY53">
        <v>10000000</v>
      </c>
      <c r="AZ53">
        <f t="shared" si="0"/>
        <v>400000</v>
      </c>
      <c r="BA53">
        <f t="shared" si="1"/>
        <v>3175</v>
      </c>
      <c r="BB53">
        <f t="shared" si="2"/>
        <v>1920</v>
      </c>
      <c r="BC53">
        <v>4.05</v>
      </c>
      <c r="BD53" s="2"/>
      <c r="BE53" s="2"/>
    </row>
    <row r="54" spans="1:57" x14ac:dyDescent="0.35">
      <c r="A54" s="2">
        <v>41631</v>
      </c>
      <c r="B54" t="s">
        <v>110</v>
      </c>
      <c r="C54" t="s">
        <v>82</v>
      </c>
      <c r="D54" s="1" t="s">
        <v>335</v>
      </c>
      <c r="E54" t="s">
        <v>264</v>
      </c>
      <c r="F54" s="2">
        <v>41618</v>
      </c>
      <c r="G54" s="2">
        <v>43079</v>
      </c>
      <c r="H54" s="2">
        <v>41614</v>
      </c>
      <c r="I54" t="s">
        <v>59</v>
      </c>
      <c r="J54" t="s">
        <v>265</v>
      </c>
      <c r="K54" t="s">
        <v>266</v>
      </c>
      <c r="L54" t="s">
        <v>267</v>
      </c>
      <c r="M54" t="s">
        <v>268</v>
      </c>
      <c r="N54">
        <v>999</v>
      </c>
      <c r="O54" t="s">
        <v>216</v>
      </c>
      <c r="P54" t="s">
        <v>65</v>
      </c>
      <c r="Q54" t="s">
        <v>264</v>
      </c>
      <c r="R54" t="s">
        <v>146</v>
      </c>
      <c r="S54" t="s">
        <v>67</v>
      </c>
      <c r="T54" t="s">
        <v>269</v>
      </c>
      <c r="U54" t="s">
        <v>166</v>
      </c>
      <c r="Y54" s="2">
        <v>41618</v>
      </c>
      <c r="Z54" s="2">
        <v>43079</v>
      </c>
      <c r="AA54" t="s">
        <v>270</v>
      </c>
      <c r="AB54" t="s">
        <v>271</v>
      </c>
      <c r="AC54" t="s">
        <v>72</v>
      </c>
      <c r="AD54" t="s">
        <v>264</v>
      </c>
      <c r="AE54" t="s">
        <v>88</v>
      </c>
      <c r="AF54" t="s">
        <v>67</v>
      </c>
      <c r="AG54" t="s">
        <v>269</v>
      </c>
      <c r="AH54" t="s">
        <v>100</v>
      </c>
      <c r="AI54" t="s">
        <v>272</v>
      </c>
      <c r="AJ54" t="s">
        <v>88</v>
      </c>
      <c r="AK54" t="s">
        <v>88</v>
      </c>
      <c r="AL54" s="2">
        <v>41618</v>
      </c>
      <c r="AM54" s="2">
        <v>43079</v>
      </c>
      <c r="AN54" t="s">
        <v>270</v>
      </c>
      <c r="AP54" t="s">
        <v>75</v>
      </c>
      <c r="AQ54" t="s">
        <v>74</v>
      </c>
      <c r="AR54" t="s">
        <v>119</v>
      </c>
      <c r="AS54" t="s">
        <v>120</v>
      </c>
      <c r="AT54" s="4" t="s">
        <v>121</v>
      </c>
      <c r="AU54" t="s">
        <v>122</v>
      </c>
      <c r="AV54" t="s">
        <v>123</v>
      </c>
      <c r="AW54">
        <v>2532712.0699999998</v>
      </c>
      <c r="AX54">
        <v>2512216.4700000002</v>
      </c>
      <c r="AY54">
        <v>55000000</v>
      </c>
      <c r="AZ54">
        <f t="shared" si="0"/>
        <v>2200000</v>
      </c>
      <c r="BA54">
        <f t="shared" si="1"/>
        <v>16675</v>
      </c>
      <c r="BB54">
        <f t="shared" si="2"/>
        <v>10560</v>
      </c>
      <c r="BC54">
        <v>4.05</v>
      </c>
      <c r="BD54" s="2"/>
      <c r="BE54" s="2"/>
    </row>
    <row r="55" spans="1:57" x14ac:dyDescent="0.35">
      <c r="A55" s="2">
        <v>41631</v>
      </c>
      <c r="B55" t="s">
        <v>91</v>
      </c>
      <c r="C55" t="s">
        <v>92</v>
      </c>
      <c r="D55" s="1" t="s">
        <v>336</v>
      </c>
      <c r="E55" t="s">
        <v>274</v>
      </c>
      <c r="F55" s="2">
        <v>41607</v>
      </c>
      <c r="G55" s="2">
        <v>44164</v>
      </c>
      <c r="H55" s="2">
        <v>41605</v>
      </c>
      <c r="I55" t="s">
        <v>59</v>
      </c>
      <c r="J55" t="s">
        <v>275</v>
      </c>
      <c r="K55" t="s">
        <v>276</v>
      </c>
      <c r="L55" t="s">
        <v>277</v>
      </c>
      <c r="M55" t="s">
        <v>278</v>
      </c>
      <c r="N55">
        <v>999</v>
      </c>
      <c r="O55" t="s">
        <v>216</v>
      </c>
      <c r="P55" t="s">
        <v>65</v>
      </c>
      <c r="Q55" t="s">
        <v>274</v>
      </c>
      <c r="R55" t="s">
        <v>66</v>
      </c>
      <c r="S55" t="s">
        <v>67</v>
      </c>
      <c r="T55" t="s">
        <v>279</v>
      </c>
      <c r="U55" t="s">
        <v>69</v>
      </c>
      <c r="Y55" s="2">
        <v>41607</v>
      </c>
      <c r="Z55" s="2">
        <v>44164</v>
      </c>
      <c r="AA55" t="s">
        <v>70</v>
      </c>
      <c r="AB55" t="s">
        <v>195</v>
      </c>
      <c r="AC55" t="s">
        <v>72</v>
      </c>
      <c r="AD55" t="s">
        <v>274</v>
      </c>
      <c r="AE55" t="s">
        <v>66</v>
      </c>
      <c r="AF55" t="s">
        <v>67</v>
      </c>
      <c r="AG55" t="s">
        <v>279</v>
      </c>
      <c r="AH55" t="s">
        <v>69</v>
      </c>
      <c r="AI55" t="s">
        <v>1248</v>
      </c>
      <c r="AJ55" t="s">
        <v>66</v>
      </c>
      <c r="AK55" t="s">
        <v>66</v>
      </c>
      <c r="AL55" s="2">
        <v>41607</v>
      </c>
      <c r="AM55" s="2">
        <v>44164</v>
      </c>
      <c r="AN55" t="s">
        <v>70</v>
      </c>
      <c r="AP55" t="s">
        <v>75</v>
      </c>
      <c r="AQ55" t="s">
        <v>74</v>
      </c>
      <c r="AR55" t="s">
        <v>281</v>
      </c>
      <c r="AS55" t="s">
        <v>282</v>
      </c>
      <c r="AT55" s="4" t="s">
        <v>283</v>
      </c>
      <c r="AU55" t="s">
        <v>284</v>
      </c>
      <c r="AV55" t="s">
        <v>337</v>
      </c>
      <c r="AW55">
        <v>797345.79</v>
      </c>
      <c r="AX55">
        <v>820511.45</v>
      </c>
      <c r="AY55">
        <v>10000000</v>
      </c>
      <c r="AZ55">
        <f t="shared" si="0"/>
        <v>400000</v>
      </c>
      <c r="BA55">
        <f t="shared" si="1"/>
        <v>3175</v>
      </c>
      <c r="BB55">
        <f t="shared" si="2"/>
        <v>3180.0000000000005</v>
      </c>
      <c r="BC55">
        <v>7.2</v>
      </c>
      <c r="BD55" s="2"/>
      <c r="BE55" s="2"/>
    </row>
    <row r="56" spans="1:57" x14ac:dyDescent="0.35">
      <c r="A56" s="2">
        <v>41631</v>
      </c>
      <c r="B56" t="s">
        <v>55</v>
      </c>
      <c r="C56" t="s">
        <v>56</v>
      </c>
      <c r="D56" s="1" t="s">
        <v>338</v>
      </c>
      <c r="E56" t="s">
        <v>287</v>
      </c>
      <c r="F56" s="2">
        <v>41605</v>
      </c>
      <c r="G56" s="2">
        <v>43796</v>
      </c>
      <c r="H56" s="2">
        <v>41605</v>
      </c>
      <c r="I56" t="s">
        <v>59</v>
      </c>
      <c r="J56" t="s">
        <v>288</v>
      </c>
      <c r="K56" t="s">
        <v>289</v>
      </c>
      <c r="L56" t="s">
        <v>290</v>
      </c>
      <c r="M56" t="s">
        <v>291</v>
      </c>
      <c r="N56">
        <v>999</v>
      </c>
      <c r="O56" t="s">
        <v>216</v>
      </c>
      <c r="P56" t="s">
        <v>65</v>
      </c>
      <c r="Q56" t="s">
        <v>287</v>
      </c>
      <c r="R56" t="s">
        <v>88</v>
      </c>
      <c r="S56" t="s">
        <v>67</v>
      </c>
      <c r="T56" t="s">
        <v>292</v>
      </c>
      <c r="U56" t="s">
        <v>69</v>
      </c>
      <c r="Y56" s="2">
        <v>41605</v>
      </c>
      <c r="Z56" s="2">
        <v>43796</v>
      </c>
      <c r="AA56" t="s">
        <v>70</v>
      </c>
      <c r="AB56" t="s">
        <v>293</v>
      </c>
      <c r="AC56" t="s">
        <v>72</v>
      </c>
      <c r="AD56" t="s">
        <v>287</v>
      </c>
      <c r="AE56" t="s">
        <v>88</v>
      </c>
      <c r="AF56" t="s">
        <v>67</v>
      </c>
      <c r="AG56" t="s">
        <v>292</v>
      </c>
      <c r="AH56" t="s">
        <v>69</v>
      </c>
      <c r="AI56" t="s">
        <v>294</v>
      </c>
      <c r="AJ56" t="s">
        <v>88</v>
      </c>
      <c r="AK56" t="s">
        <v>88</v>
      </c>
      <c r="AL56" s="2">
        <v>41605</v>
      </c>
      <c r="AM56" s="2">
        <v>43796</v>
      </c>
      <c r="AN56" t="s">
        <v>70</v>
      </c>
      <c r="AP56" t="s">
        <v>75</v>
      </c>
      <c r="AQ56" t="s">
        <v>74</v>
      </c>
      <c r="AR56" t="s">
        <v>181</v>
      </c>
      <c r="AS56" t="s">
        <v>77</v>
      </c>
      <c r="AT56" s="4" t="s">
        <v>78</v>
      </c>
      <c r="AU56" s="4" t="s">
        <v>79</v>
      </c>
      <c r="AV56" t="s">
        <v>80</v>
      </c>
      <c r="AW56">
        <v>3179886.09</v>
      </c>
      <c r="AX56">
        <v>3194230.81</v>
      </c>
      <c r="AY56">
        <v>10000000</v>
      </c>
      <c r="AZ56">
        <f t="shared" si="0"/>
        <v>400000</v>
      </c>
      <c r="BA56">
        <f t="shared" si="1"/>
        <v>3175</v>
      </c>
      <c r="BB56">
        <f t="shared" si="2"/>
        <v>2460</v>
      </c>
      <c r="BC56">
        <v>5.4</v>
      </c>
      <c r="BD56" s="2"/>
      <c r="BE56" s="2"/>
    </row>
    <row r="57" spans="1:57" x14ac:dyDescent="0.35">
      <c r="A57" s="2">
        <v>41628</v>
      </c>
      <c r="B57" t="s">
        <v>81</v>
      </c>
      <c r="C57" t="s">
        <v>82</v>
      </c>
      <c r="D57" s="1" t="s">
        <v>339</v>
      </c>
      <c r="E57" t="s">
        <v>136</v>
      </c>
      <c r="F57" s="2">
        <v>41613</v>
      </c>
      <c r="G57" s="2">
        <v>43074</v>
      </c>
      <c r="H57" s="2">
        <v>41611</v>
      </c>
      <c r="I57" t="s">
        <v>59</v>
      </c>
      <c r="J57">
        <v>-169.565</v>
      </c>
      <c r="K57">
        <v>-168.98099999999999</v>
      </c>
      <c r="L57">
        <v>-584</v>
      </c>
      <c r="M57">
        <v>1</v>
      </c>
      <c r="N57">
        <v>999</v>
      </c>
      <c r="O57" t="s">
        <v>216</v>
      </c>
      <c r="P57" t="s">
        <v>65</v>
      </c>
      <c r="Q57" t="s">
        <v>136</v>
      </c>
      <c r="R57" t="s">
        <v>88</v>
      </c>
      <c r="S57" t="s">
        <v>67</v>
      </c>
      <c r="T57" t="s">
        <v>137</v>
      </c>
      <c r="U57" t="s">
        <v>69</v>
      </c>
      <c r="Y57" s="2">
        <v>41613</v>
      </c>
      <c r="Z57" s="2">
        <v>43074</v>
      </c>
      <c r="AA57" t="s">
        <v>296</v>
      </c>
      <c r="AB57" t="s">
        <v>297</v>
      </c>
      <c r="AC57" t="s">
        <v>72</v>
      </c>
      <c r="AD57" t="s">
        <v>136</v>
      </c>
      <c r="AE57" t="s">
        <v>88</v>
      </c>
      <c r="AF57" t="s">
        <v>67</v>
      </c>
      <c r="AG57" t="s">
        <v>137</v>
      </c>
      <c r="AH57" t="s">
        <v>100</v>
      </c>
      <c r="AI57" t="s">
        <v>138</v>
      </c>
      <c r="AJ57" t="s">
        <v>88</v>
      </c>
      <c r="AK57" t="s">
        <v>88</v>
      </c>
      <c r="AL57" s="2">
        <v>41613</v>
      </c>
      <c r="AM57" s="2">
        <v>43074</v>
      </c>
      <c r="AN57" t="s">
        <v>296</v>
      </c>
      <c r="AP57" t="s">
        <v>75</v>
      </c>
      <c r="AQ57" t="s">
        <v>74</v>
      </c>
      <c r="AR57" t="s">
        <v>140</v>
      </c>
      <c r="AS57" t="s">
        <v>141</v>
      </c>
      <c r="AT57" s="4" t="s">
        <v>142</v>
      </c>
      <c r="AU57" t="s">
        <v>143</v>
      </c>
      <c r="AV57" t="s">
        <v>144</v>
      </c>
      <c r="AW57">
        <v>-169565</v>
      </c>
      <c r="AX57">
        <v>-168981</v>
      </c>
      <c r="AY57">
        <v>10000000</v>
      </c>
      <c r="AZ57">
        <f t="shared" si="0"/>
        <v>400000</v>
      </c>
      <c r="BA57">
        <f t="shared" si="1"/>
        <v>3175</v>
      </c>
      <c r="BB57">
        <f t="shared" si="2"/>
        <v>1920</v>
      </c>
      <c r="BC57">
        <v>4.05</v>
      </c>
      <c r="BD57" s="2"/>
      <c r="BE57" s="2"/>
    </row>
    <row r="58" spans="1:57" x14ac:dyDescent="0.35">
      <c r="A58" s="2">
        <v>41628</v>
      </c>
      <c r="B58" t="s">
        <v>91</v>
      </c>
      <c r="C58" t="s">
        <v>92</v>
      </c>
      <c r="D58" s="1" t="s">
        <v>340</v>
      </c>
      <c r="E58" t="s">
        <v>136</v>
      </c>
      <c r="F58" s="2">
        <v>41613</v>
      </c>
      <c r="G58" s="2">
        <v>45265</v>
      </c>
      <c r="H58" s="2">
        <v>41611</v>
      </c>
      <c r="I58" t="s">
        <v>59</v>
      </c>
      <c r="J58">
        <v>-277.76600000000002</v>
      </c>
      <c r="K58">
        <v>-291.315</v>
      </c>
      <c r="L58">
        <v>13.548999999999999</v>
      </c>
      <c r="M58">
        <v>2</v>
      </c>
      <c r="N58">
        <v>999</v>
      </c>
      <c r="O58" t="s">
        <v>299</v>
      </c>
      <c r="P58" t="s">
        <v>65</v>
      </c>
      <c r="Q58" t="s">
        <v>136</v>
      </c>
      <c r="R58" t="s">
        <v>88</v>
      </c>
      <c r="S58" t="s">
        <v>67</v>
      </c>
      <c r="T58" t="s">
        <v>137</v>
      </c>
      <c r="U58" t="s">
        <v>69</v>
      </c>
      <c r="Y58" s="2">
        <v>41613</v>
      </c>
      <c r="Z58" s="2">
        <v>45265</v>
      </c>
      <c r="AA58" t="s">
        <v>300</v>
      </c>
      <c r="AB58" t="s">
        <v>301</v>
      </c>
      <c r="AC58" t="s">
        <v>72</v>
      </c>
      <c r="AD58" t="s">
        <v>136</v>
      </c>
      <c r="AE58" t="s">
        <v>88</v>
      </c>
      <c r="AF58" t="s">
        <v>67</v>
      </c>
      <c r="AG58" t="s">
        <v>137</v>
      </c>
      <c r="AH58" t="s">
        <v>100</v>
      </c>
      <c r="AI58" t="s">
        <v>138</v>
      </c>
      <c r="AJ58" t="s">
        <v>88</v>
      </c>
      <c r="AK58" t="s">
        <v>88</v>
      </c>
      <c r="AL58" s="2">
        <v>41613</v>
      </c>
      <c r="AM58" s="2">
        <v>45265</v>
      </c>
      <c r="AN58" t="s">
        <v>300</v>
      </c>
      <c r="AP58" t="s">
        <v>75</v>
      </c>
      <c r="AQ58" t="s">
        <v>74</v>
      </c>
      <c r="AR58" t="s">
        <v>140</v>
      </c>
      <c r="AS58" t="s">
        <v>141</v>
      </c>
      <c r="AT58" s="4" t="s">
        <v>142</v>
      </c>
      <c r="AU58" t="s">
        <v>143</v>
      </c>
      <c r="AV58" t="s">
        <v>147</v>
      </c>
      <c r="AW58">
        <v>-277766</v>
      </c>
      <c r="AX58">
        <v>-291315</v>
      </c>
      <c r="AY58">
        <v>12000000</v>
      </c>
      <c r="AZ58">
        <f t="shared" si="0"/>
        <v>480000</v>
      </c>
      <c r="BA58">
        <f t="shared" si="1"/>
        <v>3775</v>
      </c>
      <c r="BB58">
        <f t="shared" si="2"/>
        <v>4248</v>
      </c>
      <c r="BC58">
        <v>8.1</v>
      </c>
      <c r="BD58" s="2"/>
      <c r="BE58" s="2"/>
    </row>
    <row r="59" spans="1:57" x14ac:dyDescent="0.35">
      <c r="A59" s="2">
        <v>41631</v>
      </c>
      <c r="B59" t="s">
        <v>103</v>
      </c>
      <c r="C59" t="s">
        <v>56</v>
      </c>
      <c r="D59" s="1" t="s">
        <v>341</v>
      </c>
      <c r="E59" t="s">
        <v>304</v>
      </c>
      <c r="F59" s="2">
        <v>41618</v>
      </c>
      <c r="G59" s="2">
        <v>45270</v>
      </c>
      <c r="H59" s="2">
        <v>41614</v>
      </c>
      <c r="I59" t="s">
        <v>59</v>
      </c>
      <c r="J59" t="s">
        <v>305</v>
      </c>
      <c r="K59" t="s">
        <v>306</v>
      </c>
      <c r="L59" t="s">
        <v>307</v>
      </c>
      <c r="M59" t="s">
        <v>308</v>
      </c>
      <c r="N59">
        <v>999</v>
      </c>
      <c r="O59" t="s">
        <v>299</v>
      </c>
      <c r="P59" t="s">
        <v>65</v>
      </c>
      <c r="Q59" t="s">
        <v>304</v>
      </c>
      <c r="R59" t="s">
        <v>66</v>
      </c>
      <c r="S59" t="s">
        <v>67</v>
      </c>
      <c r="T59" t="s">
        <v>309</v>
      </c>
      <c r="U59" t="s">
        <v>166</v>
      </c>
      <c r="Y59" s="2">
        <v>41618</v>
      </c>
      <c r="Z59" s="2">
        <v>45270</v>
      </c>
      <c r="AA59" t="s">
        <v>310</v>
      </c>
      <c r="AB59" t="s">
        <v>293</v>
      </c>
      <c r="AC59" t="s">
        <v>72</v>
      </c>
      <c r="AD59" t="s">
        <v>304</v>
      </c>
      <c r="AE59" t="s">
        <v>88</v>
      </c>
      <c r="AF59" t="s">
        <v>67</v>
      </c>
      <c r="AG59" t="s">
        <v>309</v>
      </c>
      <c r="AH59" t="s">
        <v>100</v>
      </c>
      <c r="AI59" t="s">
        <v>311</v>
      </c>
      <c r="AJ59" t="s">
        <v>88</v>
      </c>
      <c r="AK59" t="s">
        <v>88</v>
      </c>
      <c r="AL59" s="2">
        <v>41618</v>
      </c>
      <c r="AM59" s="2">
        <v>45270</v>
      </c>
      <c r="AN59" t="s">
        <v>310</v>
      </c>
      <c r="AP59" t="s">
        <v>75</v>
      </c>
      <c r="AQ59" t="s">
        <v>74</v>
      </c>
      <c r="AR59" t="s">
        <v>119</v>
      </c>
      <c r="AS59" t="s">
        <v>120</v>
      </c>
      <c r="AT59" s="4" t="s">
        <v>121</v>
      </c>
      <c r="AU59" t="s">
        <v>122</v>
      </c>
      <c r="AV59" t="s">
        <v>158</v>
      </c>
      <c r="AW59">
        <v>6430233.7000000002</v>
      </c>
      <c r="AX59">
        <v>5901579.7000000002</v>
      </c>
      <c r="AY59">
        <v>150000000</v>
      </c>
      <c r="AZ59">
        <f t="shared" si="0"/>
        <v>6000000</v>
      </c>
      <c r="BA59">
        <f t="shared" si="1"/>
        <v>45175</v>
      </c>
      <c r="BB59">
        <f t="shared" si="2"/>
        <v>53100</v>
      </c>
      <c r="BC59">
        <v>8.1</v>
      </c>
      <c r="BD59" s="2"/>
      <c r="BE59" s="2"/>
    </row>
    <row r="60" spans="1:57" x14ac:dyDescent="0.35">
      <c r="A60" s="2">
        <v>41631</v>
      </c>
      <c r="B60" t="s">
        <v>110</v>
      </c>
      <c r="C60" t="s">
        <v>82</v>
      </c>
      <c r="D60" s="1" t="s">
        <v>342</v>
      </c>
      <c r="E60" t="s">
        <v>58</v>
      </c>
      <c r="F60" s="2">
        <v>40882</v>
      </c>
      <c r="G60" s="2">
        <v>43439</v>
      </c>
      <c r="H60" s="2">
        <v>41605</v>
      </c>
      <c r="I60" t="s">
        <v>59</v>
      </c>
      <c r="J60" t="s">
        <v>60</v>
      </c>
      <c r="K60" t="s">
        <v>61</v>
      </c>
      <c r="L60" t="s">
        <v>62</v>
      </c>
      <c r="M60" t="s">
        <v>63</v>
      </c>
      <c r="N60">
        <v>999</v>
      </c>
      <c r="O60" t="s">
        <v>64</v>
      </c>
      <c r="P60" t="s">
        <v>65</v>
      </c>
      <c r="Q60" t="s">
        <v>58</v>
      </c>
      <c r="R60" t="s">
        <v>66</v>
      </c>
      <c r="S60" t="s">
        <v>67</v>
      </c>
      <c r="T60" t="s">
        <v>68</v>
      </c>
      <c r="U60" t="s">
        <v>69</v>
      </c>
      <c r="Y60" s="2">
        <v>40882</v>
      </c>
      <c r="Z60" s="2">
        <v>43439</v>
      </c>
      <c r="AA60" t="s">
        <v>70</v>
      </c>
      <c r="AB60" t="s">
        <v>71</v>
      </c>
      <c r="AC60" t="s">
        <v>72</v>
      </c>
      <c r="AD60" t="s">
        <v>58</v>
      </c>
      <c r="AE60" t="s">
        <v>66</v>
      </c>
      <c r="AF60" t="s">
        <v>67</v>
      </c>
      <c r="AG60" t="s">
        <v>68</v>
      </c>
      <c r="AH60" t="s">
        <v>69</v>
      </c>
      <c r="AI60" t="s">
        <v>73</v>
      </c>
      <c r="AJ60" t="s">
        <v>66</v>
      </c>
      <c r="AK60" t="s">
        <v>66</v>
      </c>
      <c r="AL60" s="2">
        <v>40882</v>
      </c>
      <c r="AM60" s="2">
        <v>43439</v>
      </c>
      <c r="AN60" t="s">
        <v>70</v>
      </c>
      <c r="AP60" t="s">
        <v>74</v>
      </c>
      <c r="AQ60" t="s">
        <v>75</v>
      </c>
      <c r="AR60" t="s">
        <v>76</v>
      </c>
      <c r="AS60" t="s">
        <v>77</v>
      </c>
      <c r="AT60" s="4" t="s">
        <v>78</v>
      </c>
      <c r="AU60" s="4" t="s">
        <v>79</v>
      </c>
      <c r="AV60" t="s">
        <v>90</v>
      </c>
      <c r="AW60">
        <v>-631053.93999999994</v>
      </c>
      <c r="AX60">
        <v>-621377.18000000005</v>
      </c>
      <c r="AY60">
        <v>10000000</v>
      </c>
      <c r="AZ60">
        <f t="shared" si="0"/>
        <v>400000</v>
      </c>
      <c r="BA60">
        <f t="shared" si="1"/>
        <v>3175</v>
      </c>
      <c r="BB60">
        <f t="shared" si="2"/>
        <v>2460</v>
      </c>
      <c r="BC60">
        <v>5.4</v>
      </c>
      <c r="BD60" s="2"/>
      <c r="BE60" s="2"/>
    </row>
    <row r="61" spans="1:57" x14ac:dyDescent="0.35">
      <c r="A61" s="2">
        <v>41631</v>
      </c>
      <c r="B61" t="s">
        <v>91</v>
      </c>
      <c r="C61" t="s">
        <v>92</v>
      </c>
      <c r="D61" s="1" t="s">
        <v>343</v>
      </c>
      <c r="E61" t="s">
        <v>58</v>
      </c>
      <c r="F61" s="2">
        <v>41247</v>
      </c>
      <c r="G61" s="2">
        <v>44899</v>
      </c>
      <c r="H61" s="2">
        <v>41605</v>
      </c>
      <c r="I61" t="s">
        <v>59</v>
      </c>
      <c r="J61" t="s">
        <v>84</v>
      </c>
      <c r="K61" t="s">
        <v>85</v>
      </c>
      <c r="L61" t="s">
        <v>86</v>
      </c>
      <c r="M61" t="s">
        <v>87</v>
      </c>
      <c r="N61">
        <v>999</v>
      </c>
      <c r="O61" t="s">
        <v>64</v>
      </c>
      <c r="P61" t="s">
        <v>72</v>
      </c>
      <c r="Q61" t="s">
        <v>58</v>
      </c>
      <c r="R61" t="s">
        <v>66</v>
      </c>
      <c r="S61" t="s">
        <v>67</v>
      </c>
      <c r="T61" t="s">
        <v>68</v>
      </c>
      <c r="U61" t="s">
        <v>69</v>
      </c>
      <c r="V61" t="s">
        <v>73</v>
      </c>
      <c r="W61" t="s">
        <v>66</v>
      </c>
      <c r="X61" t="s">
        <v>88</v>
      </c>
      <c r="Y61" s="2">
        <v>41247</v>
      </c>
      <c r="Z61" s="2">
        <v>44899</v>
      </c>
      <c r="AA61" t="s">
        <v>89</v>
      </c>
      <c r="AC61" t="s">
        <v>72</v>
      </c>
      <c r="AD61" t="s">
        <v>58</v>
      </c>
      <c r="AE61" t="s">
        <v>88</v>
      </c>
      <c r="AF61" t="s">
        <v>67</v>
      </c>
      <c r="AG61" t="s">
        <v>68</v>
      </c>
      <c r="AH61" t="s">
        <v>69</v>
      </c>
      <c r="AI61" t="s">
        <v>73</v>
      </c>
      <c r="AJ61" t="s">
        <v>88</v>
      </c>
      <c r="AK61" t="s">
        <v>88</v>
      </c>
      <c r="AL61" s="2">
        <v>41247</v>
      </c>
      <c r="AM61" s="2">
        <v>44899</v>
      </c>
      <c r="AN61" t="s">
        <v>89</v>
      </c>
      <c r="AP61" t="s">
        <v>74</v>
      </c>
      <c r="AQ61" t="s">
        <v>75</v>
      </c>
      <c r="AR61" t="s">
        <v>76</v>
      </c>
      <c r="AS61" t="s">
        <v>77</v>
      </c>
      <c r="AT61" s="4" t="s">
        <v>78</v>
      </c>
      <c r="AU61" s="4" t="s">
        <v>79</v>
      </c>
      <c r="AV61" t="s">
        <v>102</v>
      </c>
      <c r="AW61">
        <v>2537.73</v>
      </c>
      <c r="AX61">
        <v>2569.2199999999998</v>
      </c>
      <c r="AY61">
        <v>1000000</v>
      </c>
      <c r="AZ61">
        <f t="shared" si="0"/>
        <v>40000</v>
      </c>
      <c r="BA61">
        <f t="shared" si="1"/>
        <v>475</v>
      </c>
      <c r="BB61">
        <f t="shared" si="2"/>
        <v>318.00000000000006</v>
      </c>
      <c r="BC61">
        <v>7.2</v>
      </c>
      <c r="BD61" s="2"/>
      <c r="BE61" s="2"/>
    </row>
    <row r="62" spans="1:57" x14ac:dyDescent="0.35">
      <c r="A62" s="2">
        <v>41631</v>
      </c>
      <c r="B62" t="s">
        <v>129</v>
      </c>
      <c r="C62" t="s">
        <v>56</v>
      </c>
      <c r="D62" s="1" t="s">
        <v>344</v>
      </c>
      <c r="E62" t="s">
        <v>94</v>
      </c>
      <c r="F62" s="2">
        <v>40882</v>
      </c>
      <c r="G62" s="2">
        <v>50014</v>
      </c>
      <c r="H62" s="2">
        <v>41605</v>
      </c>
      <c r="I62" t="s">
        <v>59</v>
      </c>
      <c r="J62" t="s">
        <v>95</v>
      </c>
      <c r="K62" t="s">
        <v>96</v>
      </c>
      <c r="L62" t="s">
        <v>97</v>
      </c>
      <c r="M62" t="s">
        <v>98</v>
      </c>
      <c r="N62">
        <v>999</v>
      </c>
      <c r="O62" t="s">
        <v>64</v>
      </c>
      <c r="P62" t="s">
        <v>72</v>
      </c>
      <c r="Q62" t="s">
        <v>94</v>
      </c>
      <c r="R62" t="s">
        <v>66</v>
      </c>
      <c r="S62" t="s">
        <v>67</v>
      </c>
      <c r="T62" t="s">
        <v>99</v>
      </c>
      <c r="U62" t="s">
        <v>100</v>
      </c>
      <c r="V62" t="s">
        <v>101</v>
      </c>
      <c r="W62" t="s">
        <v>66</v>
      </c>
      <c r="X62" t="s">
        <v>66</v>
      </c>
      <c r="Y62" s="2">
        <v>40882</v>
      </c>
      <c r="Z62" s="2">
        <v>50014</v>
      </c>
      <c r="AA62" t="s">
        <v>89</v>
      </c>
      <c r="AC62" t="s">
        <v>72</v>
      </c>
      <c r="AD62" t="s">
        <v>94</v>
      </c>
      <c r="AE62" t="s">
        <v>88</v>
      </c>
      <c r="AF62" t="s">
        <v>67</v>
      </c>
      <c r="AG62" t="s">
        <v>99</v>
      </c>
      <c r="AH62" t="s">
        <v>100</v>
      </c>
      <c r="AI62" t="s">
        <v>101</v>
      </c>
      <c r="AJ62" t="s">
        <v>88</v>
      </c>
      <c r="AK62" t="s">
        <v>88</v>
      </c>
      <c r="AL62" s="2">
        <v>40882</v>
      </c>
      <c r="AM62" s="2">
        <v>50014</v>
      </c>
      <c r="AN62" t="s">
        <v>89</v>
      </c>
      <c r="AP62" t="s">
        <v>74</v>
      </c>
      <c r="AQ62" t="s">
        <v>75</v>
      </c>
      <c r="AR62" t="s">
        <v>76</v>
      </c>
      <c r="AS62" t="s">
        <v>77</v>
      </c>
      <c r="AT62" s="4" t="s">
        <v>78</v>
      </c>
      <c r="AU62" s="4" t="s">
        <v>79</v>
      </c>
      <c r="AV62" t="s">
        <v>80</v>
      </c>
      <c r="AW62">
        <v>13376</v>
      </c>
      <c r="AX62">
        <v>13362.9</v>
      </c>
      <c r="AY62">
        <v>1000000</v>
      </c>
      <c r="AZ62">
        <f t="shared" si="0"/>
        <v>40000</v>
      </c>
      <c r="BA62">
        <f t="shared" si="1"/>
        <v>475</v>
      </c>
      <c r="BB62">
        <f t="shared" si="2"/>
        <v>750</v>
      </c>
      <c r="BC62">
        <v>18</v>
      </c>
      <c r="BD62" s="2"/>
      <c r="BE62" s="2"/>
    </row>
    <row r="63" spans="1:57" x14ac:dyDescent="0.35">
      <c r="A63" s="2">
        <v>41631</v>
      </c>
      <c r="B63" t="s">
        <v>81</v>
      </c>
      <c r="C63" t="s">
        <v>82</v>
      </c>
      <c r="D63" s="1" t="s">
        <v>345</v>
      </c>
      <c r="E63" t="s">
        <v>94</v>
      </c>
      <c r="F63" s="2">
        <v>40882</v>
      </c>
      <c r="G63" s="2">
        <v>50014</v>
      </c>
      <c r="H63" s="2">
        <v>41605</v>
      </c>
      <c r="I63" t="s">
        <v>59</v>
      </c>
      <c r="J63" t="s">
        <v>105</v>
      </c>
      <c r="K63" t="s">
        <v>106</v>
      </c>
      <c r="L63" t="s">
        <v>107</v>
      </c>
      <c r="M63" t="s">
        <v>108</v>
      </c>
      <c r="N63">
        <v>999</v>
      </c>
      <c r="O63" t="s">
        <v>64</v>
      </c>
      <c r="P63" t="s">
        <v>72</v>
      </c>
      <c r="Q63" t="s">
        <v>94</v>
      </c>
      <c r="R63" t="s">
        <v>66</v>
      </c>
      <c r="S63" t="s">
        <v>67</v>
      </c>
      <c r="T63" t="s">
        <v>99</v>
      </c>
      <c r="U63" t="s">
        <v>100</v>
      </c>
      <c r="V63" t="s">
        <v>101</v>
      </c>
      <c r="W63" t="s">
        <v>109</v>
      </c>
      <c r="X63" t="s">
        <v>66</v>
      </c>
      <c r="Y63" s="2">
        <v>40882</v>
      </c>
      <c r="Z63" s="2">
        <v>50014</v>
      </c>
      <c r="AA63" t="s">
        <v>89</v>
      </c>
      <c r="AC63" t="s">
        <v>72</v>
      </c>
      <c r="AD63" t="s">
        <v>94</v>
      </c>
      <c r="AE63" t="s">
        <v>88</v>
      </c>
      <c r="AF63" t="s">
        <v>67</v>
      </c>
      <c r="AG63" t="s">
        <v>99</v>
      </c>
      <c r="AH63" t="s">
        <v>100</v>
      </c>
      <c r="AI63" t="s">
        <v>101</v>
      </c>
      <c r="AJ63" t="s">
        <v>88</v>
      </c>
      <c r="AK63" t="s">
        <v>88</v>
      </c>
      <c r="AL63" s="2">
        <v>40882</v>
      </c>
      <c r="AM63" s="2">
        <v>50014</v>
      </c>
      <c r="AN63" t="s">
        <v>89</v>
      </c>
      <c r="AP63" t="s">
        <v>75</v>
      </c>
      <c r="AQ63" t="s">
        <v>74</v>
      </c>
      <c r="AR63" t="s">
        <v>76</v>
      </c>
      <c r="AS63" t="s">
        <v>77</v>
      </c>
      <c r="AT63" s="4" t="s">
        <v>78</v>
      </c>
      <c r="AU63" s="4" t="s">
        <v>79</v>
      </c>
      <c r="AV63" t="s">
        <v>90</v>
      </c>
      <c r="AW63">
        <v>-13376</v>
      </c>
      <c r="AX63">
        <v>-13362.9</v>
      </c>
      <c r="AY63">
        <v>1000000</v>
      </c>
      <c r="AZ63">
        <f t="shared" si="0"/>
        <v>40000</v>
      </c>
      <c r="BA63">
        <f t="shared" si="1"/>
        <v>475</v>
      </c>
      <c r="BB63">
        <f t="shared" si="2"/>
        <v>750</v>
      </c>
      <c r="BC63">
        <v>18</v>
      </c>
      <c r="BD63" s="2"/>
      <c r="BE63" s="2"/>
    </row>
    <row r="64" spans="1:57" x14ac:dyDescent="0.35">
      <c r="A64" s="2">
        <v>41631</v>
      </c>
      <c r="B64" t="s">
        <v>91</v>
      </c>
      <c r="C64" t="s">
        <v>92</v>
      </c>
      <c r="D64" s="1" t="s">
        <v>346</v>
      </c>
      <c r="E64" t="s">
        <v>112</v>
      </c>
      <c r="F64" s="2">
        <v>41605</v>
      </c>
      <c r="G64" s="2">
        <v>56215</v>
      </c>
      <c r="H64" s="2">
        <v>41605</v>
      </c>
      <c r="I64" t="s">
        <v>59</v>
      </c>
      <c r="J64" t="s">
        <v>113</v>
      </c>
      <c r="K64" t="s">
        <v>114</v>
      </c>
      <c r="L64" t="s">
        <v>115</v>
      </c>
      <c r="M64" t="s">
        <v>116</v>
      </c>
      <c r="N64">
        <v>999</v>
      </c>
      <c r="O64" t="s">
        <v>64</v>
      </c>
      <c r="P64" t="s">
        <v>72</v>
      </c>
      <c r="Q64" t="s">
        <v>112</v>
      </c>
      <c r="R64" t="s">
        <v>66</v>
      </c>
      <c r="S64" t="s">
        <v>67</v>
      </c>
      <c r="T64" t="s">
        <v>117</v>
      </c>
      <c r="U64" t="s">
        <v>69</v>
      </c>
      <c r="V64" t="s">
        <v>118</v>
      </c>
      <c r="W64" t="s">
        <v>88</v>
      </c>
      <c r="X64" t="s">
        <v>109</v>
      </c>
      <c r="Y64" s="2">
        <v>41605</v>
      </c>
      <c r="Z64" s="2">
        <v>56215</v>
      </c>
      <c r="AA64" t="s">
        <v>89</v>
      </c>
      <c r="AC64" t="s">
        <v>72</v>
      </c>
      <c r="AD64" t="s">
        <v>112</v>
      </c>
      <c r="AE64" t="s">
        <v>88</v>
      </c>
      <c r="AF64" t="s">
        <v>67</v>
      </c>
      <c r="AG64" t="s">
        <v>117</v>
      </c>
      <c r="AH64" t="s">
        <v>69</v>
      </c>
      <c r="AI64" t="s">
        <v>118</v>
      </c>
      <c r="AJ64" t="s">
        <v>88</v>
      </c>
      <c r="AK64" t="s">
        <v>88</v>
      </c>
      <c r="AL64" s="2">
        <v>41605</v>
      </c>
      <c r="AM64" s="2">
        <v>56215</v>
      </c>
      <c r="AN64" t="s">
        <v>89</v>
      </c>
      <c r="AP64" t="s">
        <v>74</v>
      </c>
      <c r="AQ64" t="s">
        <v>75</v>
      </c>
      <c r="AR64" t="s">
        <v>119</v>
      </c>
      <c r="AS64" t="s">
        <v>120</v>
      </c>
      <c r="AT64" s="4" t="s">
        <v>121</v>
      </c>
      <c r="AU64" t="s">
        <v>122</v>
      </c>
      <c r="AV64" t="s">
        <v>247</v>
      </c>
      <c r="AW64">
        <v>20859.900000000001</v>
      </c>
      <c r="AX64">
        <v>20885.060000000001</v>
      </c>
      <c r="AY64">
        <v>1000000</v>
      </c>
      <c r="AZ64">
        <f t="shared" si="0"/>
        <v>40000</v>
      </c>
      <c r="BA64">
        <f t="shared" si="1"/>
        <v>475</v>
      </c>
      <c r="BB64">
        <f t="shared" si="2"/>
        <v>750</v>
      </c>
      <c r="BC64">
        <v>18</v>
      </c>
      <c r="BD64" s="2"/>
      <c r="BE64" s="2"/>
    </row>
    <row r="65" spans="1:57" x14ac:dyDescent="0.35">
      <c r="A65" s="2">
        <v>41631</v>
      </c>
      <c r="B65" t="s">
        <v>55</v>
      </c>
      <c r="C65" t="s">
        <v>56</v>
      </c>
      <c r="D65" s="1" t="s">
        <v>347</v>
      </c>
      <c r="E65" t="s">
        <v>112</v>
      </c>
      <c r="F65" s="2">
        <v>41605</v>
      </c>
      <c r="G65" s="2">
        <v>56215</v>
      </c>
      <c r="H65" s="2">
        <v>41605</v>
      </c>
      <c r="I65" t="s">
        <v>59</v>
      </c>
      <c r="J65" t="s">
        <v>125</v>
      </c>
      <c r="K65" t="s">
        <v>126</v>
      </c>
      <c r="L65" t="s">
        <v>127</v>
      </c>
      <c r="M65" t="s">
        <v>128</v>
      </c>
      <c r="N65">
        <v>999</v>
      </c>
      <c r="O65" t="s">
        <v>64</v>
      </c>
      <c r="P65" t="s">
        <v>72</v>
      </c>
      <c r="Q65" t="s">
        <v>112</v>
      </c>
      <c r="R65" t="s">
        <v>66</v>
      </c>
      <c r="S65" t="s">
        <v>67</v>
      </c>
      <c r="T65" t="s">
        <v>117</v>
      </c>
      <c r="U65" t="s">
        <v>69</v>
      </c>
      <c r="V65" t="s">
        <v>118</v>
      </c>
      <c r="W65" t="s">
        <v>66</v>
      </c>
      <c r="X65" t="s">
        <v>88</v>
      </c>
      <c r="Y65" s="2">
        <v>41605</v>
      </c>
      <c r="Z65" s="2">
        <v>56215</v>
      </c>
      <c r="AA65" t="s">
        <v>89</v>
      </c>
      <c r="AC65" t="s">
        <v>72</v>
      </c>
      <c r="AD65" t="s">
        <v>112</v>
      </c>
      <c r="AE65" t="s">
        <v>88</v>
      </c>
      <c r="AF65" t="s">
        <v>67</v>
      </c>
      <c r="AG65" t="s">
        <v>117</v>
      </c>
      <c r="AH65" t="s">
        <v>69</v>
      </c>
      <c r="AI65" t="s">
        <v>118</v>
      </c>
      <c r="AJ65" t="s">
        <v>88</v>
      </c>
      <c r="AK65" t="s">
        <v>88</v>
      </c>
      <c r="AL65" s="2">
        <v>41605</v>
      </c>
      <c r="AM65" s="2">
        <v>56215</v>
      </c>
      <c r="AN65" t="s">
        <v>89</v>
      </c>
      <c r="AP65" t="s">
        <v>75</v>
      </c>
      <c r="AQ65" t="s">
        <v>74</v>
      </c>
      <c r="AR65" t="s">
        <v>76</v>
      </c>
      <c r="AS65" t="s">
        <v>77</v>
      </c>
      <c r="AT65" s="4" t="s">
        <v>78</v>
      </c>
      <c r="AU65" s="4" t="s">
        <v>79</v>
      </c>
      <c r="AV65" t="s">
        <v>80</v>
      </c>
      <c r="AW65">
        <v>-20859.900000000001</v>
      </c>
      <c r="AX65">
        <v>-20885.060000000001</v>
      </c>
      <c r="AY65">
        <v>1000000</v>
      </c>
      <c r="AZ65">
        <f t="shared" si="0"/>
        <v>40000</v>
      </c>
      <c r="BA65">
        <f t="shared" si="1"/>
        <v>475</v>
      </c>
      <c r="BB65">
        <f t="shared" si="2"/>
        <v>750</v>
      </c>
      <c r="BC65">
        <v>18</v>
      </c>
      <c r="BD65" s="2"/>
      <c r="BE65" s="2"/>
    </row>
    <row r="66" spans="1:57" x14ac:dyDescent="0.35">
      <c r="A66" s="2">
        <v>41631</v>
      </c>
      <c r="B66" t="s">
        <v>110</v>
      </c>
      <c r="C66" t="s">
        <v>82</v>
      </c>
      <c r="D66" s="1" t="s">
        <v>348</v>
      </c>
      <c r="E66" t="s">
        <v>112</v>
      </c>
      <c r="F66" s="2">
        <v>41611</v>
      </c>
      <c r="G66" s="2">
        <v>43072</v>
      </c>
      <c r="H66" s="2">
        <v>41611</v>
      </c>
      <c r="I66" t="s">
        <v>59</v>
      </c>
      <c r="J66" t="s">
        <v>131</v>
      </c>
      <c r="K66" t="s">
        <v>132</v>
      </c>
      <c r="L66" t="s">
        <v>133</v>
      </c>
      <c r="M66" t="s">
        <v>134</v>
      </c>
      <c r="N66">
        <v>999</v>
      </c>
      <c r="O66" t="s">
        <v>64</v>
      </c>
      <c r="P66" t="s">
        <v>72</v>
      </c>
      <c r="Q66" t="s">
        <v>112</v>
      </c>
      <c r="R66" t="s">
        <v>66</v>
      </c>
      <c r="S66" t="s">
        <v>67</v>
      </c>
      <c r="T66" t="s">
        <v>117</v>
      </c>
      <c r="U66" t="s">
        <v>69</v>
      </c>
      <c r="V66" t="s">
        <v>118</v>
      </c>
      <c r="W66" t="s">
        <v>109</v>
      </c>
      <c r="X66" t="s">
        <v>66</v>
      </c>
      <c r="Y66" s="2">
        <v>41611</v>
      </c>
      <c r="Z66" s="2">
        <v>43072</v>
      </c>
      <c r="AA66" t="s">
        <v>70</v>
      </c>
      <c r="AC66" t="s">
        <v>72</v>
      </c>
      <c r="AD66" t="s">
        <v>112</v>
      </c>
      <c r="AE66" t="s">
        <v>88</v>
      </c>
      <c r="AF66" t="s">
        <v>67</v>
      </c>
      <c r="AG66" t="s">
        <v>117</v>
      </c>
      <c r="AH66" t="s">
        <v>69</v>
      </c>
      <c r="AI66" t="s">
        <v>118</v>
      </c>
      <c r="AJ66" t="s">
        <v>88</v>
      </c>
      <c r="AK66" t="s">
        <v>88</v>
      </c>
      <c r="AL66" s="2">
        <v>41611</v>
      </c>
      <c r="AM66" s="2">
        <v>43072</v>
      </c>
      <c r="AN66" t="s">
        <v>70</v>
      </c>
      <c r="AP66" t="s">
        <v>75</v>
      </c>
      <c r="AQ66" t="s">
        <v>74</v>
      </c>
      <c r="AR66" t="s">
        <v>76</v>
      </c>
      <c r="AS66" t="s">
        <v>77</v>
      </c>
      <c r="AT66" s="4" t="s">
        <v>78</v>
      </c>
      <c r="AU66" s="4" t="s">
        <v>79</v>
      </c>
      <c r="AV66" t="s">
        <v>90</v>
      </c>
      <c r="AW66">
        <v>-16329.9</v>
      </c>
      <c r="AX66">
        <v>-16260.54</v>
      </c>
      <c r="AY66">
        <v>10000000</v>
      </c>
      <c r="AZ66">
        <f t="shared" ref="AZ66:AZ129" si="3">0.04*AY66</f>
        <v>400000</v>
      </c>
      <c r="BA66">
        <f t="shared" ref="BA66:BA129" si="4">175+0.0075*AZ66</f>
        <v>3175</v>
      </c>
      <c r="BB66">
        <f t="shared" ref="BB66:BB129" si="5">(3+4*BC66)/100000*AY66</f>
        <v>1920</v>
      </c>
      <c r="BC66">
        <v>4.05</v>
      </c>
      <c r="BD66" s="2"/>
      <c r="BE66" s="2"/>
    </row>
    <row r="67" spans="1:57" x14ac:dyDescent="0.35">
      <c r="A67" s="2">
        <v>41628</v>
      </c>
      <c r="B67" t="s">
        <v>91</v>
      </c>
      <c r="C67" t="s">
        <v>92</v>
      </c>
      <c r="D67" s="1" t="s">
        <v>349</v>
      </c>
      <c r="E67" t="s">
        <v>136</v>
      </c>
      <c r="F67" s="2">
        <v>41248</v>
      </c>
      <c r="G67" s="2">
        <v>44900</v>
      </c>
      <c r="H67" s="2">
        <v>41605</v>
      </c>
      <c r="I67" t="s">
        <v>59</v>
      </c>
      <c r="J67">
        <v>-7.6680000000000001</v>
      </c>
      <c r="K67">
        <v>-7.9619999999999997</v>
      </c>
      <c r="L67">
        <v>294</v>
      </c>
      <c r="M67">
        <v>0</v>
      </c>
      <c r="N67">
        <v>999</v>
      </c>
      <c r="O67" t="s">
        <v>64</v>
      </c>
      <c r="P67" t="s">
        <v>72</v>
      </c>
      <c r="Q67" t="s">
        <v>136</v>
      </c>
      <c r="R67" t="s">
        <v>66</v>
      </c>
      <c r="S67" t="s">
        <v>67</v>
      </c>
      <c r="T67" t="s">
        <v>137</v>
      </c>
      <c r="U67" t="s">
        <v>100</v>
      </c>
      <c r="V67" t="s">
        <v>138</v>
      </c>
      <c r="W67" t="s">
        <v>66</v>
      </c>
      <c r="X67" t="s">
        <v>66</v>
      </c>
      <c r="Y67" s="2">
        <v>41248</v>
      </c>
      <c r="Z67" s="2">
        <v>44900</v>
      </c>
      <c r="AA67" t="s">
        <v>139</v>
      </c>
      <c r="AC67" t="s">
        <v>72</v>
      </c>
      <c r="AD67" t="s">
        <v>136</v>
      </c>
      <c r="AE67" t="s">
        <v>88</v>
      </c>
      <c r="AF67" t="s">
        <v>67</v>
      </c>
      <c r="AG67" t="s">
        <v>137</v>
      </c>
      <c r="AH67" t="s">
        <v>100</v>
      </c>
      <c r="AI67" t="s">
        <v>138</v>
      </c>
      <c r="AJ67" t="s">
        <v>88</v>
      </c>
      <c r="AK67" t="s">
        <v>88</v>
      </c>
      <c r="AL67" s="2">
        <v>41248</v>
      </c>
      <c r="AM67" s="2">
        <v>44900</v>
      </c>
      <c r="AN67" t="s">
        <v>139</v>
      </c>
      <c r="AP67" t="s">
        <v>75</v>
      </c>
      <c r="AQ67" t="s">
        <v>74</v>
      </c>
      <c r="AR67" t="s">
        <v>140</v>
      </c>
      <c r="AS67" t="s">
        <v>141</v>
      </c>
      <c r="AT67" s="4" t="s">
        <v>142</v>
      </c>
      <c r="AU67" t="s">
        <v>143</v>
      </c>
      <c r="AV67" t="s">
        <v>147</v>
      </c>
      <c r="AW67">
        <v>-7668</v>
      </c>
      <c r="AX67">
        <v>-7962</v>
      </c>
      <c r="AY67">
        <v>1000000</v>
      </c>
      <c r="AZ67">
        <f t="shared" si="3"/>
        <v>40000</v>
      </c>
      <c r="BA67">
        <f t="shared" si="4"/>
        <v>475</v>
      </c>
      <c r="BB67">
        <f t="shared" si="5"/>
        <v>318.00000000000006</v>
      </c>
      <c r="BC67">
        <v>7.2</v>
      </c>
      <c r="BD67" s="2"/>
      <c r="BE67" s="2"/>
    </row>
    <row r="68" spans="1:57" x14ac:dyDescent="0.35">
      <c r="A68" s="2">
        <v>41628</v>
      </c>
      <c r="B68" t="s">
        <v>103</v>
      </c>
      <c r="C68" t="s">
        <v>56</v>
      </c>
      <c r="D68" s="1" t="s">
        <v>350</v>
      </c>
      <c r="E68" t="s">
        <v>136</v>
      </c>
      <c r="F68" s="2">
        <v>41248</v>
      </c>
      <c r="G68" s="2">
        <v>44900</v>
      </c>
      <c r="H68" s="2">
        <v>41605</v>
      </c>
      <c r="I68" t="s">
        <v>59</v>
      </c>
      <c r="J68">
        <v>7.6680000000000001</v>
      </c>
      <c r="K68">
        <v>7.9619999999999997</v>
      </c>
      <c r="L68">
        <v>-294</v>
      </c>
      <c r="M68">
        <v>0</v>
      </c>
      <c r="N68">
        <v>999</v>
      </c>
      <c r="O68" t="s">
        <v>64</v>
      </c>
      <c r="P68" t="s">
        <v>72</v>
      </c>
      <c r="Q68" t="s">
        <v>136</v>
      </c>
      <c r="R68" t="s">
        <v>66</v>
      </c>
      <c r="S68" t="s">
        <v>67</v>
      </c>
      <c r="T68" t="s">
        <v>137</v>
      </c>
      <c r="U68" t="s">
        <v>100</v>
      </c>
      <c r="V68" t="s">
        <v>138</v>
      </c>
      <c r="W68" t="s">
        <v>88</v>
      </c>
      <c r="X68" t="s">
        <v>146</v>
      </c>
      <c r="Y68" s="2">
        <v>41248</v>
      </c>
      <c r="Z68" s="2">
        <v>44900</v>
      </c>
      <c r="AA68" t="s">
        <v>139</v>
      </c>
      <c r="AC68" t="s">
        <v>72</v>
      </c>
      <c r="AD68" t="s">
        <v>136</v>
      </c>
      <c r="AE68" t="s">
        <v>88</v>
      </c>
      <c r="AF68" t="s">
        <v>67</v>
      </c>
      <c r="AG68" t="s">
        <v>137</v>
      </c>
      <c r="AH68" t="s">
        <v>100</v>
      </c>
      <c r="AI68" t="s">
        <v>138</v>
      </c>
      <c r="AJ68" t="s">
        <v>88</v>
      </c>
      <c r="AK68" t="s">
        <v>88</v>
      </c>
      <c r="AL68" s="2">
        <v>41248</v>
      </c>
      <c r="AM68" s="2">
        <v>44900</v>
      </c>
      <c r="AN68" t="s">
        <v>139</v>
      </c>
      <c r="AP68" t="s">
        <v>74</v>
      </c>
      <c r="AQ68" t="s">
        <v>75</v>
      </c>
      <c r="AR68" t="s">
        <v>140</v>
      </c>
      <c r="AS68" t="s">
        <v>141</v>
      </c>
      <c r="AT68" s="4" t="s">
        <v>142</v>
      </c>
      <c r="AU68" t="s">
        <v>143</v>
      </c>
      <c r="AV68" t="s">
        <v>302</v>
      </c>
      <c r="AW68">
        <v>7668</v>
      </c>
      <c r="AX68">
        <v>7962</v>
      </c>
      <c r="AY68">
        <v>1000000</v>
      </c>
      <c r="AZ68">
        <f t="shared" si="3"/>
        <v>40000</v>
      </c>
      <c r="BA68">
        <f t="shared" si="4"/>
        <v>475</v>
      </c>
      <c r="BB68">
        <f t="shared" si="5"/>
        <v>318.00000000000006</v>
      </c>
      <c r="BC68">
        <v>7.2</v>
      </c>
      <c r="BD68" s="2"/>
      <c r="BE68" s="2"/>
    </row>
    <row r="69" spans="1:57" x14ac:dyDescent="0.35">
      <c r="A69" s="2">
        <v>41631</v>
      </c>
      <c r="B69" t="s">
        <v>81</v>
      </c>
      <c r="C69" t="s">
        <v>82</v>
      </c>
      <c r="D69" s="1" t="s">
        <v>351</v>
      </c>
      <c r="E69" t="s">
        <v>149</v>
      </c>
      <c r="F69" s="2">
        <v>40890</v>
      </c>
      <c r="G69" s="2">
        <v>44543</v>
      </c>
      <c r="H69" s="2">
        <v>41620</v>
      </c>
      <c r="I69" t="s">
        <v>59</v>
      </c>
      <c r="J69" t="s">
        <v>150</v>
      </c>
      <c r="K69" t="s">
        <v>151</v>
      </c>
      <c r="L69" t="s">
        <v>152</v>
      </c>
      <c r="M69" t="s">
        <v>153</v>
      </c>
      <c r="N69">
        <v>999</v>
      </c>
      <c r="O69" t="s">
        <v>64</v>
      </c>
      <c r="P69" t="s">
        <v>65</v>
      </c>
      <c r="Q69" t="s">
        <v>149</v>
      </c>
      <c r="R69" t="s">
        <v>66</v>
      </c>
      <c r="S69" t="s">
        <v>67</v>
      </c>
      <c r="T69" t="s">
        <v>154</v>
      </c>
      <c r="U69" t="s">
        <v>69</v>
      </c>
      <c r="Y69" s="2">
        <v>40890</v>
      </c>
      <c r="Z69" s="2">
        <v>44543</v>
      </c>
      <c r="AA69" t="s">
        <v>155</v>
      </c>
      <c r="AB69" t="s">
        <v>156</v>
      </c>
      <c r="AC69" t="s">
        <v>72</v>
      </c>
      <c r="AD69" t="s">
        <v>149</v>
      </c>
      <c r="AE69" t="s">
        <v>66</v>
      </c>
      <c r="AF69" t="s">
        <v>67</v>
      </c>
      <c r="AG69" t="s">
        <v>154</v>
      </c>
      <c r="AH69" t="s">
        <v>69</v>
      </c>
      <c r="AI69" t="s">
        <v>157</v>
      </c>
      <c r="AJ69" t="s">
        <v>88</v>
      </c>
      <c r="AK69" t="s">
        <v>88</v>
      </c>
      <c r="AL69" s="2">
        <v>40890</v>
      </c>
      <c r="AM69" s="2">
        <v>44543</v>
      </c>
      <c r="AN69" t="s">
        <v>155</v>
      </c>
      <c r="AP69" t="s">
        <v>75</v>
      </c>
      <c r="AQ69" t="s">
        <v>74</v>
      </c>
      <c r="AR69" t="s">
        <v>119</v>
      </c>
      <c r="AS69" t="s">
        <v>120</v>
      </c>
      <c r="AT69" s="4" t="s">
        <v>121</v>
      </c>
      <c r="AU69" t="s">
        <v>122</v>
      </c>
      <c r="AV69" t="s">
        <v>123</v>
      </c>
      <c r="AW69">
        <v>140125.20000000001</v>
      </c>
      <c r="AX69">
        <v>138840.04999999999</v>
      </c>
      <c r="AY69">
        <v>3000000</v>
      </c>
      <c r="AZ69">
        <f t="shared" si="3"/>
        <v>120000</v>
      </c>
      <c r="BA69">
        <f t="shared" si="4"/>
        <v>1075</v>
      </c>
      <c r="BB69">
        <f t="shared" si="5"/>
        <v>954.00000000000011</v>
      </c>
      <c r="BC69">
        <v>7.2</v>
      </c>
      <c r="BD69" s="2"/>
      <c r="BE69" s="2"/>
    </row>
    <row r="70" spans="1:57" x14ac:dyDescent="0.35">
      <c r="A70" s="2">
        <v>41631</v>
      </c>
      <c r="B70" t="s">
        <v>91</v>
      </c>
      <c r="C70" t="s">
        <v>92</v>
      </c>
      <c r="D70" s="1" t="s">
        <v>352</v>
      </c>
      <c r="E70" t="s">
        <v>160</v>
      </c>
      <c r="F70" s="2">
        <v>41409</v>
      </c>
      <c r="G70" s="2">
        <v>43235</v>
      </c>
      <c r="H70" s="2">
        <v>41610</v>
      </c>
      <c r="I70" t="s">
        <v>59</v>
      </c>
      <c r="J70" t="s">
        <v>161</v>
      </c>
      <c r="K70" t="s">
        <v>162</v>
      </c>
      <c r="L70" t="s">
        <v>163</v>
      </c>
      <c r="M70" t="s">
        <v>164</v>
      </c>
      <c r="N70">
        <v>999</v>
      </c>
      <c r="O70" t="s">
        <v>64</v>
      </c>
      <c r="P70" t="s">
        <v>65</v>
      </c>
      <c r="Q70" t="s">
        <v>160</v>
      </c>
      <c r="R70" t="s">
        <v>66</v>
      </c>
      <c r="S70" t="s">
        <v>67</v>
      </c>
      <c r="T70" t="s">
        <v>165</v>
      </c>
      <c r="U70" t="s">
        <v>166</v>
      </c>
      <c r="Y70" s="2">
        <v>41409</v>
      </c>
      <c r="Z70" s="2">
        <v>43235</v>
      </c>
      <c r="AA70" t="s">
        <v>167</v>
      </c>
      <c r="AB70" t="s">
        <v>168</v>
      </c>
      <c r="AC70" t="s">
        <v>72</v>
      </c>
      <c r="AD70" t="s">
        <v>160</v>
      </c>
      <c r="AE70" t="s">
        <v>66</v>
      </c>
      <c r="AF70" t="s">
        <v>67</v>
      </c>
      <c r="AG70" t="s">
        <v>165</v>
      </c>
      <c r="AH70" t="s">
        <v>100</v>
      </c>
      <c r="AI70" t="s">
        <v>169</v>
      </c>
      <c r="AJ70" t="s">
        <v>66</v>
      </c>
      <c r="AK70" t="s">
        <v>66</v>
      </c>
      <c r="AL70" s="2">
        <v>41409</v>
      </c>
      <c r="AM70" s="2">
        <v>43235</v>
      </c>
      <c r="AN70" t="s">
        <v>167</v>
      </c>
      <c r="AP70" t="s">
        <v>74</v>
      </c>
      <c r="AQ70" t="s">
        <v>75</v>
      </c>
      <c r="AR70" t="s">
        <v>119</v>
      </c>
      <c r="AS70" t="s">
        <v>120</v>
      </c>
      <c r="AT70" s="4" t="s">
        <v>121</v>
      </c>
      <c r="AU70" t="s">
        <v>122</v>
      </c>
      <c r="AV70" t="s">
        <v>247</v>
      </c>
      <c r="AW70">
        <v>147653.43</v>
      </c>
      <c r="AX70">
        <v>150016.63</v>
      </c>
      <c r="AY70">
        <v>11000000</v>
      </c>
      <c r="AZ70">
        <f t="shared" si="3"/>
        <v>440000</v>
      </c>
      <c r="BA70">
        <f t="shared" si="4"/>
        <v>3475</v>
      </c>
      <c r="BB70">
        <f t="shared" si="5"/>
        <v>2112</v>
      </c>
      <c r="BC70">
        <v>4.05</v>
      </c>
      <c r="BD70" s="2"/>
      <c r="BE70" s="2"/>
    </row>
    <row r="71" spans="1:57" x14ac:dyDescent="0.35">
      <c r="A71" s="2">
        <v>41631</v>
      </c>
      <c r="B71" t="s">
        <v>129</v>
      </c>
      <c r="C71" t="s">
        <v>56</v>
      </c>
      <c r="D71" s="1" t="s">
        <v>353</v>
      </c>
      <c r="E71" t="s">
        <v>160</v>
      </c>
      <c r="F71" s="2">
        <v>41409</v>
      </c>
      <c r="G71" s="2">
        <v>43235</v>
      </c>
      <c r="H71" s="2">
        <v>41610</v>
      </c>
      <c r="I71" t="s">
        <v>59</v>
      </c>
      <c r="J71" t="s">
        <v>171</v>
      </c>
      <c r="K71" t="s">
        <v>172</v>
      </c>
      <c r="L71" t="s">
        <v>173</v>
      </c>
      <c r="M71" t="s">
        <v>174</v>
      </c>
      <c r="N71">
        <v>999</v>
      </c>
      <c r="O71" t="s">
        <v>64</v>
      </c>
      <c r="P71" t="s">
        <v>65</v>
      </c>
      <c r="Q71" t="s">
        <v>160</v>
      </c>
      <c r="R71" t="s">
        <v>66</v>
      </c>
      <c r="S71" t="s">
        <v>67</v>
      </c>
      <c r="T71" t="s">
        <v>165</v>
      </c>
      <c r="U71" t="s">
        <v>166</v>
      </c>
      <c r="Y71" s="2">
        <v>41409</v>
      </c>
      <c r="Z71" s="2">
        <v>43235</v>
      </c>
      <c r="AA71" t="s">
        <v>167</v>
      </c>
      <c r="AB71" t="s">
        <v>168</v>
      </c>
      <c r="AC71" t="s">
        <v>72</v>
      </c>
      <c r="AD71" t="s">
        <v>160</v>
      </c>
      <c r="AE71" t="s">
        <v>66</v>
      </c>
      <c r="AF71" t="s">
        <v>67</v>
      </c>
      <c r="AG71" t="s">
        <v>165</v>
      </c>
      <c r="AH71" t="s">
        <v>100</v>
      </c>
      <c r="AI71" t="s">
        <v>169</v>
      </c>
      <c r="AJ71" t="s">
        <v>66</v>
      </c>
      <c r="AK71" t="s">
        <v>66</v>
      </c>
      <c r="AL71" s="2">
        <v>41409</v>
      </c>
      <c r="AM71" s="2">
        <v>43235</v>
      </c>
      <c r="AN71" t="s">
        <v>167</v>
      </c>
      <c r="AP71" t="s">
        <v>75</v>
      </c>
      <c r="AQ71" t="s">
        <v>74</v>
      </c>
      <c r="AR71" t="s">
        <v>76</v>
      </c>
      <c r="AS71" t="s">
        <v>77</v>
      </c>
      <c r="AT71" s="4" t="s">
        <v>78</v>
      </c>
      <c r="AU71" s="4" t="s">
        <v>79</v>
      </c>
      <c r="AV71" t="s">
        <v>80</v>
      </c>
      <c r="AW71">
        <v>-147653.43</v>
      </c>
      <c r="AX71">
        <v>-150016.63</v>
      </c>
      <c r="AY71">
        <v>11000000</v>
      </c>
      <c r="AZ71">
        <f t="shared" si="3"/>
        <v>440000</v>
      </c>
      <c r="BA71">
        <f t="shared" si="4"/>
        <v>3475</v>
      </c>
      <c r="BB71">
        <f t="shared" si="5"/>
        <v>2112</v>
      </c>
      <c r="BC71">
        <v>4.05</v>
      </c>
      <c r="BD71" s="2"/>
      <c r="BE71" s="2"/>
    </row>
    <row r="72" spans="1:57" x14ac:dyDescent="0.35">
      <c r="A72" s="2">
        <v>41631</v>
      </c>
      <c r="B72" t="s">
        <v>110</v>
      </c>
      <c r="C72" t="s">
        <v>82</v>
      </c>
      <c r="D72" s="1" t="s">
        <v>354</v>
      </c>
      <c r="E72" t="s">
        <v>94</v>
      </c>
      <c r="F72" s="2">
        <v>41607</v>
      </c>
      <c r="G72" s="2">
        <v>44164</v>
      </c>
      <c r="H72" s="2">
        <v>41605</v>
      </c>
      <c r="I72" t="s">
        <v>59</v>
      </c>
      <c r="J72" t="s">
        <v>176</v>
      </c>
      <c r="K72" t="s">
        <v>177</v>
      </c>
      <c r="L72" t="s">
        <v>178</v>
      </c>
      <c r="M72" t="s">
        <v>179</v>
      </c>
      <c r="N72">
        <v>999</v>
      </c>
      <c r="O72" t="s">
        <v>64</v>
      </c>
      <c r="P72" t="s">
        <v>65</v>
      </c>
      <c r="Q72" t="s">
        <v>94</v>
      </c>
      <c r="R72" t="s">
        <v>109</v>
      </c>
      <c r="S72" t="s">
        <v>67</v>
      </c>
      <c r="T72" t="s">
        <v>99</v>
      </c>
      <c r="U72" t="s">
        <v>166</v>
      </c>
      <c r="Y72" s="2">
        <v>41607</v>
      </c>
      <c r="Z72" s="2">
        <v>44164</v>
      </c>
      <c r="AA72" t="s">
        <v>70</v>
      </c>
      <c r="AB72" t="s">
        <v>180</v>
      </c>
      <c r="AC72" t="s">
        <v>72</v>
      </c>
      <c r="AD72" t="s">
        <v>94</v>
      </c>
      <c r="AE72" t="s">
        <v>109</v>
      </c>
      <c r="AF72" t="s">
        <v>67</v>
      </c>
      <c r="AG72" t="s">
        <v>99</v>
      </c>
      <c r="AH72" t="s">
        <v>100</v>
      </c>
      <c r="AI72" t="s">
        <v>101</v>
      </c>
      <c r="AJ72" t="s">
        <v>109</v>
      </c>
      <c r="AK72" t="s">
        <v>109</v>
      </c>
      <c r="AL72" s="2">
        <v>41607</v>
      </c>
      <c r="AM72" s="2">
        <v>44164</v>
      </c>
      <c r="AN72" t="s">
        <v>70</v>
      </c>
      <c r="AP72" t="s">
        <v>74</v>
      </c>
      <c r="AQ72" t="s">
        <v>75</v>
      </c>
      <c r="AR72" t="s">
        <v>181</v>
      </c>
      <c r="AS72" t="s">
        <v>77</v>
      </c>
      <c r="AT72" s="4" t="s">
        <v>78</v>
      </c>
      <c r="AU72" s="4" t="s">
        <v>79</v>
      </c>
      <c r="AV72" t="s">
        <v>90</v>
      </c>
      <c r="AW72">
        <v>-208700.04</v>
      </c>
      <c r="AX72">
        <v>-197253.48</v>
      </c>
      <c r="AY72">
        <v>10000000</v>
      </c>
      <c r="AZ72">
        <f t="shared" si="3"/>
        <v>400000</v>
      </c>
      <c r="BA72">
        <f t="shared" si="4"/>
        <v>3175</v>
      </c>
      <c r="BB72">
        <f t="shared" si="5"/>
        <v>2460</v>
      </c>
      <c r="BC72">
        <v>5.4</v>
      </c>
      <c r="BD72" s="2"/>
      <c r="BE72" s="2"/>
    </row>
    <row r="73" spans="1:57" x14ac:dyDescent="0.35">
      <c r="A73" s="2">
        <v>41631</v>
      </c>
      <c r="B73" t="s">
        <v>91</v>
      </c>
      <c r="C73" t="s">
        <v>92</v>
      </c>
      <c r="D73" s="1" t="s">
        <v>355</v>
      </c>
      <c r="E73" t="s">
        <v>94</v>
      </c>
      <c r="F73" s="2">
        <v>41613</v>
      </c>
      <c r="G73" s="2">
        <v>52570</v>
      </c>
      <c r="H73" s="2">
        <v>41611</v>
      </c>
      <c r="I73" t="s">
        <v>59</v>
      </c>
      <c r="J73" t="s">
        <v>183</v>
      </c>
      <c r="K73" t="s">
        <v>184</v>
      </c>
      <c r="L73" t="s">
        <v>185</v>
      </c>
      <c r="M73" t="s">
        <v>186</v>
      </c>
      <c r="N73">
        <v>999</v>
      </c>
      <c r="O73" t="s">
        <v>64</v>
      </c>
      <c r="P73" t="s">
        <v>65</v>
      </c>
      <c r="Q73" t="s">
        <v>94</v>
      </c>
      <c r="R73" t="s">
        <v>88</v>
      </c>
      <c r="S73" t="s">
        <v>67</v>
      </c>
      <c r="T73" t="s">
        <v>99</v>
      </c>
      <c r="U73" t="s">
        <v>166</v>
      </c>
      <c r="Y73" s="2">
        <v>41613</v>
      </c>
      <c r="Z73" s="2">
        <v>52570</v>
      </c>
      <c r="AA73" t="s">
        <v>187</v>
      </c>
      <c r="AB73" t="s">
        <v>188</v>
      </c>
      <c r="AC73" t="s">
        <v>72</v>
      </c>
      <c r="AD73" t="s">
        <v>94</v>
      </c>
      <c r="AE73" t="s">
        <v>88</v>
      </c>
      <c r="AF73" t="s">
        <v>67</v>
      </c>
      <c r="AG73" t="s">
        <v>99</v>
      </c>
      <c r="AH73" t="s">
        <v>100</v>
      </c>
      <c r="AI73" t="s">
        <v>101</v>
      </c>
      <c r="AJ73" t="s">
        <v>88</v>
      </c>
      <c r="AK73" t="s">
        <v>88</v>
      </c>
      <c r="AL73" s="2">
        <v>41613</v>
      </c>
      <c r="AM73" s="2">
        <v>52570</v>
      </c>
      <c r="AN73" t="s">
        <v>187</v>
      </c>
      <c r="AP73" t="s">
        <v>75</v>
      </c>
      <c r="AQ73" t="s">
        <v>74</v>
      </c>
      <c r="AR73" t="s">
        <v>119</v>
      </c>
      <c r="AS73" t="s">
        <v>120</v>
      </c>
      <c r="AT73" s="4" t="s">
        <v>121</v>
      </c>
      <c r="AU73" t="s">
        <v>122</v>
      </c>
      <c r="AV73" t="s">
        <v>247</v>
      </c>
      <c r="AW73">
        <v>4874574.4000000004</v>
      </c>
      <c r="AX73">
        <v>4819978.55</v>
      </c>
      <c r="AY73">
        <v>14000000</v>
      </c>
      <c r="AZ73">
        <f t="shared" si="3"/>
        <v>560000</v>
      </c>
      <c r="BA73">
        <f t="shared" si="4"/>
        <v>4375</v>
      </c>
      <c r="BB73">
        <f t="shared" si="5"/>
        <v>10500</v>
      </c>
      <c r="BC73">
        <v>18</v>
      </c>
      <c r="BD73" s="2"/>
      <c r="BE73" s="2"/>
    </row>
    <row r="74" spans="1:57" x14ac:dyDescent="0.35">
      <c r="A74" s="2">
        <v>41631</v>
      </c>
      <c r="B74" t="s">
        <v>55</v>
      </c>
      <c r="C74" t="s">
        <v>56</v>
      </c>
      <c r="D74" s="1" t="s">
        <v>356</v>
      </c>
      <c r="E74" t="s">
        <v>112</v>
      </c>
      <c r="F74" s="2">
        <v>41256</v>
      </c>
      <c r="G74" s="2">
        <v>43082</v>
      </c>
      <c r="H74" s="2">
        <v>41620</v>
      </c>
      <c r="I74" t="s">
        <v>59</v>
      </c>
      <c r="J74" t="s">
        <v>190</v>
      </c>
      <c r="K74" t="s">
        <v>191</v>
      </c>
      <c r="L74" t="s">
        <v>192</v>
      </c>
      <c r="M74" t="s">
        <v>193</v>
      </c>
      <c r="N74">
        <v>999</v>
      </c>
      <c r="O74" t="s">
        <v>64</v>
      </c>
      <c r="P74" t="s">
        <v>65</v>
      </c>
      <c r="Q74" t="s">
        <v>112</v>
      </c>
      <c r="R74" t="s">
        <v>66</v>
      </c>
      <c r="S74" t="s">
        <v>67</v>
      </c>
      <c r="T74" t="s">
        <v>117</v>
      </c>
      <c r="U74" t="s">
        <v>69</v>
      </c>
      <c r="Y74" s="2">
        <v>41256</v>
      </c>
      <c r="Z74" s="2">
        <v>43082</v>
      </c>
      <c r="AA74" t="s">
        <v>194</v>
      </c>
      <c r="AB74" t="s">
        <v>195</v>
      </c>
      <c r="AC74" t="s">
        <v>72</v>
      </c>
      <c r="AD74" t="s">
        <v>112</v>
      </c>
      <c r="AE74" t="s">
        <v>66</v>
      </c>
      <c r="AF74" t="s">
        <v>67</v>
      </c>
      <c r="AG74" t="s">
        <v>117</v>
      </c>
      <c r="AH74" t="s">
        <v>69</v>
      </c>
      <c r="AI74" t="s">
        <v>118</v>
      </c>
      <c r="AJ74" t="s">
        <v>66</v>
      </c>
      <c r="AK74" t="s">
        <v>66</v>
      </c>
      <c r="AL74" s="2">
        <v>41256</v>
      </c>
      <c r="AM74" s="2">
        <v>43082</v>
      </c>
      <c r="AN74" t="s">
        <v>194</v>
      </c>
      <c r="AP74" t="s">
        <v>75</v>
      </c>
      <c r="AQ74" t="s">
        <v>74</v>
      </c>
      <c r="AR74" t="s">
        <v>76</v>
      </c>
      <c r="AS74" t="s">
        <v>77</v>
      </c>
      <c r="AT74" s="4" t="s">
        <v>78</v>
      </c>
      <c r="AU74" s="4" t="s">
        <v>79</v>
      </c>
      <c r="AV74" t="s">
        <v>80</v>
      </c>
      <c r="AW74">
        <v>860690.21</v>
      </c>
      <c r="AX74">
        <v>808914.68</v>
      </c>
      <c r="AY74">
        <v>35000000</v>
      </c>
      <c r="AZ74">
        <f t="shared" si="3"/>
        <v>1400000</v>
      </c>
      <c r="BA74">
        <f t="shared" si="4"/>
        <v>10675</v>
      </c>
      <c r="BB74">
        <f t="shared" si="5"/>
        <v>6720</v>
      </c>
      <c r="BC74">
        <v>4.05</v>
      </c>
      <c r="BD74" s="2"/>
      <c r="BE74" s="2"/>
    </row>
    <row r="75" spans="1:57" x14ac:dyDescent="0.35">
      <c r="A75" s="2">
        <v>41631</v>
      </c>
      <c r="B75" t="s">
        <v>81</v>
      </c>
      <c r="C75" t="s">
        <v>82</v>
      </c>
      <c r="D75" s="1" t="s">
        <v>357</v>
      </c>
      <c r="E75" t="s">
        <v>197</v>
      </c>
      <c r="F75" s="2">
        <v>40889</v>
      </c>
      <c r="G75" s="2">
        <v>44542</v>
      </c>
      <c r="H75" s="2">
        <v>41620</v>
      </c>
      <c r="I75" t="s">
        <v>59</v>
      </c>
      <c r="J75" t="s">
        <v>198</v>
      </c>
      <c r="K75" t="s">
        <v>199</v>
      </c>
      <c r="L75" t="s">
        <v>200</v>
      </c>
      <c r="M75" t="s">
        <v>201</v>
      </c>
      <c r="N75">
        <v>999</v>
      </c>
      <c r="O75" t="s">
        <v>64</v>
      </c>
      <c r="P75" t="s">
        <v>65</v>
      </c>
      <c r="Q75" t="s">
        <v>197</v>
      </c>
      <c r="R75" t="s">
        <v>146</v>
      </c>
      <c r="S75" t="s">
        <v>67</v>
      </c>
      <c r="T75" t="s">
        <v>202</v>
      </c>
      <c r="U75" t="s">
        <v>100</v>
      </c>
      <c r="Y75" s="2">
        <v>40889</v>
      </c>
      <c r="Z75" s="2">
        <v>44542</v>
      </c>
      <c r="AA75" t="s">
        <v>155</v>
      </c>
      <c r="AB75" t="s">
        <v>203</v>
      </c>
      <c r="AC75" t="s">
        <v>72</v>
      </c>
      <c r="AD75" t="s">
        <v>197</v>
      </c>
      <c r="AE75" t="s">
        <v>66</v>
      </c>
      <c r="AF75" t="s">
        <v>67</v>
      </c>
      <c r="AG75" t="s">
        <v>202</v>
      </c>
      <c r="AH75" t="s">
        <v>100</v>
      </c>
      <c r="AI75" t="s">
        <v>204</v>
      </c>
      <c r="AJ75" t="s">
        <v>66</v>
      </c>
      <c r="AK75" t="s">
        <v>66</v>
      </c>
      <c r="AL75" s="2">
        <v>40889</v>
      </c>
      <c r="AM75" s="2">
        <v>44542</v>
      </c>
      <c r="AN75" t="s">
        <v>155</v>
      </c>
      <c r="AP75" t="s">
        <v>75</v>
      </c>
      <c r="AQ75" t="s">
        <v>74</v>
      </c>
      <c r="AR75" t="s">
        <v>181</v>
      </c>
      <c r="AS75" t="s">
        <v>77</v>
      </c>
      <c r="AT75" s="4" t="s">
        <v>78</v>
      </c>
      <c r="AU75" s="4" t="s">
        <v>79</v>
      </c>
      <c r="AV75" t="s">
        <v>90</v>
      </c>
      <c r="AW75">
        <v>55355.62</v>
      </c>
      <c r="AX75">
        <v>55644.08</v>
      </c>
      <c r="AY75">
        <v>3000000</v>
      </c>
      <c r="AZ75">
        <f t="shared" si="3"/>
        <v>120000</v>
      </c>
      <c r="BA75">
        <f t="shared" si="4"/>
        <v>1075</v>
      </c>
      <c r="BB75">
        <f t="shared" si="5"/>
        <v>954.00000000000011</v>
      </c>
      <c r="BC75">
        <v>7.2</v>
      </c>
      <c r="BD75" s="2"/>
      <c r="BE75" s="2"/>
    </row>
    <row r="76" spans="1:57" x14ac:dyDescent="0.35">
      <c r="A76" s="2">
        <v>41631</v>
      </c>
      <c r="B76" t="s">
        <v>91</v>
      </c>
      <c r="C76" t="s">
        <v>92</v>
      </c>
      <c r="D76" s="1" t="s">
        <v>358</v>
      </c>
      <c r="E76" t="s">
        <v>197</v>
      </c>
      <c r="F76" s="2">
        <v>40889</v>
      </c>
      <c r="G76" s="2">
        <v>44542</v>
      </c>
      <c r="H76" s="2">
        <v>41620</v>
      </c>
      <c r="I76" t="s">
        <v>59</v>
      </c>
      <c r="J76" t="s">
        <v>206</v>
      </c>
      <c r="K76" t="s">
        <v>207</v>
      </c>
      <c r="L76" t="s">
        <v>208</v>
      </c>
      <c r="M76" t="s">
        <v>209</v>
      </c>
      <c r="N76">
        <v>999</v>
      </c>
      <c r="O76" t="s">
        <v>64</v>
      </c>
      <c r="P76" t="s">
        <v>65</v>
      </c>
      <c r="Q76" t="s">
        <v>197</v>
      </c>
      <c r="R76" t="s">
        <v>146</v>
      </c>
      <c r="S76" t="s">
        <v>67</v>
      </c>
      <c r="T76" t="s">
        <v>202</v>
      </c>
      <c r="U76" t="s">
        <v>100</v>
      </c>
      <c r="Y76" s="2">
        <v>40889</v>
      </c>
      <c r="Z76" s="2">
        <v>44542</v>
      </c>
      <c r="AA76" t="s">
        <v>155</v>
      </c>
      <c r="AB76" t="s">
        <v>203</v>
      </c>
      <c r="AC76" t="s">
        <v>72</v>
      </c>
      <c r="AD76" t="s">
        <v>197</v>
      </c>
      <c r="AE76" t="s">
        <v>66</v>
      </c>
      <c r="AF76" t="s">
        <v>67</v>
      </c>
      <c r="AG76" t="s">
        <v>202</v>
      </c>
      <c r="AH76" t="s">
        <v>100</v>
      </c>
      <c r="AI76" t="s">
        <v>204</v>
      </c>
      <c r="AJ76" t="s">
        <v>66</v>
      </c>
      <c r="AK76" t="s">
        <v>66</v>
      </c>
      <c r="AL76" s="2">
        <v>40889</v>
      </c>
      <c r="AM76" s="2">
        <v>44542</v>
      </c>
      <c r="AN76" t="s">
        <v>155</v>
      </c>
      <c r="AP76" t="s">
        <v>74</v>
      </c>
      <c r="AQ76" t="s">
        <v>75</v>
      </c>
      <c r="AR76" t="s">
        <v>181</v>
      </c>
      <c r="AS76" t="s">
        <v>77</v>
      </c>
      <c r="AT76" s="4" t="s">
        <v>78</v>
      </c>
      <c r="AU76" s="4" t="s">
        <v>79</v>
      </c>
      <c r="AV76" t="s">
        <v>102</v>
      </c>
      <c r="AW76">
        <v>-55355.62</v>
      </c>
      <c r="AX76">
        <v>-55644.08</v>
      </c>
      <c r="AY76">
        <v>3000000</v>
      </c>
      <c r="AZ76">
        <f t="shared" si="3"/>
        <v>120000</v>
      </c>
      <c r="BA76">
        <f t="shared" si="4"/>
        <v>1075</v>
      </c>
      <c r="BB76">
        <f t="shared" si="5"/>
        <v>954.00000000000011</v>
      </c>
      <c r="BC76">
        <v>7.2</v>
      </c>
      <c r="BD76" s="2"/>
      <c r="BE76" s="2"/>
    </row>
    <row r="77" spans="1:57" x14ac:dyDescent="0.35">
      <c r="A77" s="2">
        <v>41631</v>
      </c>
      <c r="B77" t="s">
        <v>103</v>
      </c>
      <c r="C77" t="s">
        <v>56</v>
      </c>
      <c r="D77" s="1" t="s">
        <v>359</v>
      </c>
      <c r="E77" t="s">
        <v>211</v>
      </c>
      <c r="F77" s="2">
        <v>41607</v>
      </c>
      <c r="G77" s="2">
        <v>44164</v>
      </c>
      <c r="H77" s="2">
        <v>41605</v>
      </c>
      <c r="I77" t="s">
        <v>59</v>
      </c>
      <c r="J77" t="s">
        <v>212</v>
      </c>
      <c r="K77" t="s">
        <v>213</v>
      </c>
      <c r="L77" t="s">
        <v>214</v>
      </c>
      <c r="M77" t="s">
        <v>215</v>
      </c>
      <c r="N77">
        <v>999</v>
      </c>
      <c r="O77" t="s">
        <v>216</v>
      </c>
      <c r="P77" t="s">
        <v>65</v>
      </c>
      <c r="Q77" t="s">
        <v>211</v>
      </c>
      <c r="R77" t="s">
        <v>66</v>
      </c>
      <c r="S77" t="s">
        <v>67</v>
      </c>
      <c r="T77" t="s">
        <v>217</v>
      </c>
      <c r="U77" t="s">
        <v>69</v>
      </c>
      <c r="Y77" s="2">
        <v>41607</v>
      </c>
      <c r="Z77" s="2">
        <v>44164</v>
      </c>
      <c r="AA77" t="s">
        <v>70</v>
      </c>
      <c r="AB77" t="s">
        <v>218</v>
      </c>
      <c r="AC77" t="s">
        <v>72</v>
      </c>
      <c r="AD77" t="s">
        <v>211</v>
      </c>
      <c r="AE77" t="s">
        <v>66</v>
      </c>
      <c r="AF77" t="s">
        <v>67</v>
      </c>
      <c r="AG77" t="s">
        <v>217</v>
      </c>
      <c r="AH77" t="s">
        <v>100</v>
      </c>
      <c r="AI77" t="s">
        <v>219</v>
      </c>
      <c r="AJ77" t="s">
        <v>66</v>
      </c>
      <c r="AK77" t="s">
        <v>66</v>
      </c>
      <c r="AL77" s="2">
        <v>41607</v>
      </c>
      <c r="AM77" s="2">
        <v>44164</v>
      </c>
      <c r="AN77" t="s">
        <v>70</v>
      </c>
      <c r="AP77" t="s">
        <v>74</v>
      </c>
      <c r="AQ77" t="s">
        <v>75</v>
      </c>
      <c r="AR77" t="s">
        <v>76</v>
      </c>
      <c r="AS77" t="s">
        <v>77</v>
      </c>
      <c r="AT77" s="4" t="s">
        <v>78</v>
      </c>
      <c r="AU77" s="4" t="s">
        <v>79</v>
      </c>
      <c r="AV77" t="s">
        <v>80</v>
      </c>
      <c r="AW77">
        <v>-556853.24</v>
      </c>
      <c r="AX77">
        <v>-549919.55000000005</v>
      </c>
      <c r="AY77">
        <v>10000000</v>
      </c>
      <c r="AZ77">
        <f t="shared" si="3"/>
        <v>400000</v>
      </c>
      <c r="BA77">
        <f t="shared" si="4"/>
        <v>3175</v>
      </c>
      <c r="BB77">
        <f t="shared" si="5"/>
        <v>2460</v>
      </c>
      <c r="BC77">
        <v>5.4</v>
      </c>
      <c r="BD77" s="2"/>
      <c r="BE77" s="2"/>
    </row>
    <row r="78" spans="1:57" x14ac:dyDescent="0.35">
      <c r="A78" s="2">
        <v>41631</v>
      </c>
      <c r="B78" t="s">
        <v>110</v>
      </c>
      <c r="C78" t="s">
        <v>82</v>
      </c>
      <c r="D78" s="1" t="s">
        <v>360</v>
      </c>
      <c r="E78" t="s">
        <v>221</v>
      </c>
      <c r="F78" s="2">
        <v>40882</v>
      </c>
      <c r="G78" s="2">
        <v>43439</v>
      </c>
      <c r="H78" s="2">
        <v>41605</v>
      </c>
      <c r="I78" t="s">
        <v>59</v>
      </c>
      <c r="J78" t="s">
        <v>222</v>
      </c>
      <c r="K78" t="s">
        <v>223</v>
      </c>
      <c r="L78" t="s">
        <v>224</v>
      </c>
      <c r="M78" t="s">
        <v>225</v>
      </c>
      <c r="N78">
        <v>999</v>
      </c>
      <c r="O78" t="s">
        <v>216</v>
      </c>
      <c r="P78" t="s">
        <v>65</v>
      </c>
      <c r="Q78" t="s">
        <v>221</v>
      </c>
      <c r="R78" t="s">
        <v>88</v>
      </c>
      <c r="S78" t="s">
        <v>67</v>
      </c>
      <c r="T78" t="s">
        <v>226</v>
      </c>
      <c r="U78" t="s">
        <v>69</v>
      </c>
      <c r="Y78" s="2">
        <v>40882</v>
      </c>
      <c r="Z78" s="2">
        <v>43439</v>
      </c>
      <c r="AA78" t="s">
        <v>70</v>
      </c>
      <c r="AB78" t="s">
        <v>227</v>
      </c>
      <c r="AC78" t="s">
        <v>72</v>
      </c>
      <c r="AD78" t="s">
        <v>221</v>
      </c>
      <c r="AE78" t="s">
        <v>88</v>
      </c>
      <c r="AF78" t="s">
        <v>67</v>
      </c>
      <c r="AG78" t="s">
        <v>226</v>
      </c>
      <c r="AH78" t="s">
        <v>69</v>
      </c>
      <c r="AI78" t="s">
        <v>228</v>
      </c>
      <c r="AJ78" t="s">
        <v>88</v>
      </c>
      <c r="AK78" t="s">
        <v>88</v>
      </c>
      <c r="AL78" s="2">
        <v>40882</v>
      </c>
      <c r="AM78" s="2">
        <v>43439</v>
      </c>
      <c r="AN78" t="s">
        <v>70</v>
      </c>
      <c r="AP78" t="s">
        <v>74</v>
      </c>
      <c r="AQ78" t="s">
        <v>75</v>
      </c>
      <c r="AR78" t="s">
        <v>76</v>
      </c>
      <c r="AS78" t="s">
        <v>77</v>
      </c>
      <c r="AT78" s="4" t="s">
        <v>78</v>
      </c>
      <c r="AU78" s="4" t="s">
        <v>79</v>
      </c>
      <c r="AV78" t="s">
        <v>90</v>
      </c>
      <c r="AW78">
        <v>-360449.97</v>
      </c>
      <c r="AX78">
        <v>-359174.95</v>
      </c>
      <c r="AY78">
        <v>10000000</v>
      </c>
      <c r="AZ78">
        <f t="shared" si="3"/>
        <v>400000</v>
      </c>
      <c r="BA78">
        <f t="shared" si="4"/>
        <v>3175</v>
      </c>
      <c r="BB78">
        <f t="shared" si="5"/>
        <v>2460</v>
      </c>
      <c r="BC78">
        <v>5.4</v>
      </c>
      <c r="BD78" s="2"/>
      <c r="BE78" s="2"/>
    </row>
    <row r="79" spans="1:57" x14ac:dyDescent="0.35">
      <c r="A79" s="2">
        <v>41631</v>
      </c>
      <c r="B79" t="s">
        <v>91</v>
      </c>
      <c r="C79" t="s">
        <v>92</v>
      </c>
      <c r="D79" s="1" t="s">
        <v>361</v>
      </c>
      <c r="E79" t="s">
        <v>230</v>
      </c>
      <c r="F79" s="2">
        <v>41250</v>
      </c>
      <c r="G79" s="2">
        <v>43076</v>
      </c>
      <c r="H79" s="2">
        <v>41605</v>
      </c>
      <c r="I79" t="s">
        <v>59</v>
      </c>
      <c r="J79" t="s">
        <v>231</v>
      </c>
      <c r="K79" t="s">
        <v>232</v>
      </c>
      <c r="L79" t="s">
        <v>233</v>
      </c>
      <c r="M79" t="s">
        <v>234</v>
      </c>
      <c r="N79">
        <v>999</v>
      </c>
      <c r="O79" t="s">
        <v>216</v>
      </c>
      <c r="P79" t="s">
        <v>65</v>
      </c>
      <c r="Q79" t="s">
        <v>230</v>
      </c>
      <c r="R79" t="s">
        <v>66</v>
      </c>
      <c r="S79" t="s">
        <v>67</v>
      </c>
      <c r="T79" t="s">
        <v>235</v>
      </c>
      <c r="U79" t="s">
        <v>166</v>
      </c>
      <c r="Y79" s="2">
        <v>41250</v>
      </c>
      <c r="Z79" s="2">
        <v>43076</v>
      </c>
      <c r="AA79" t="s">
        <v>70</v>
      </c>
      <c r="AB79" t="s">
        <v>236</v>
      </c>
      <c r="AC79" t="s">
        <v>72</v>
      </c>
      <c r="AD79" t="s">
        <v>230</v>
      </c>
      <c r="AE79" t="s">
        <v>66</v>
      </c>
      <c r="AF79" t="s">
        <v>67</v>
      </c>
      <c r="AG79" t="s">
        <v>235</v>
      </c>
      <c r="AH79" t="s">
        <v>100</v>
      </c>
      <c r="AI79" t="s">
        <v>237</v>
      </c>
      <c r="AJ79" t="s">
        <v>66</v>
      </c>
      <c r="AK79" t="s">
        <v>66</v>
      </c>
      <c r="AL79" s="2">
        <v>41250</v>
      </c>
      <c r="AM79" s="2">
        <v>43076</v>
      </c>
      <c r="AN79" t="s">
        <v>70</v>
      </c>
      <c r="AP79" t="s">
        <v>74</v>
      </c>
      <c r="AQ79" t="s">
        <v>75</v>
      </c>
      <c r="AR79" t="s">
        <v>119</v>
      </c>
      <c r="AS79" t="s">
        <v>120</v>
      </c>
      <c r="AT79" s="4" t="s">
        <v>121</v>
      </c>
      <c r="AU79" t="s">
        <v>122</v>
      </c>
      <c r="AV79" t="s">
        <v>247</v>
      </c>
      <c r="AW79">
        <v>-498170.12</v>
      </c>
      <c r="AX79">
        <v>-495711.88</v>
      </c>
      <c r="AY79">
        <v>10000000</v>
      </c>
      <c r="AZ79">
        <f t="shared" si="3"/>
        <v>400000</v>
      </c>
      <c r="BA79">
        <f t="shared" si="4"/>
        <v>3175</v>
      </c>
      <c r="BB79">
        <f t="shared" si="5"/>
        <v>1920</v>
      </c>
      <c r="BC79">
        <v>4.05</v>
      </c>
      <c r="BD79" s="2"/>
      <c r="BE79" s="2"/>
    </row>
    <row r="80" spans="1:57" x14ac:dyDescent="0.35">
      <c r="A80" s="2">
        <v>41631</v>
      </c>
      <c r="B80" t="s">
        <v>129</v>
      </c>
      <c r="C80" t="s">
        <v>56</v>
      </c>
      <c r="D80" s="1" t="s">
        <v>362</v>
      </c>
      <c r="E80" t="s">
        <v>239</v>
      </c>
      <c r="F80" s="2">
        <v>41607</v>
      </c>
      <c r="G80" s="2">
        <v>47086</v>
      </c>
      <c r="H80" s="2">
        <v>41605</v>
      </c>
      <c r="I80" t="s">
        <v>59</v>
      </c>
      <c r="J80" t="s">
        <v>240</v>
      </c>
      <c r="K80" t="s">
        <v>241</v>
      </c>
      <c r="L80" t="s">
        <v>242</v>
      </c>
      <c r="M80" t="s">
        <v>243</v>
      </c>
      <c r="N80">
        <v>999</v>
      </c>
      <c r="O80" t="s">
        <v>216</v>
      </c>
      <c r="P80" t="s">
        <v>65</v>
      </c>
      <c r="Q80" t="s">
        <v>239</v>
      </c>
      <c r="R80" t="s">
        <v>88</v>
      </c>
      <c r="S80" t="s">
        <v>67</v>
      </c>
      <c r="T80" t="s">
        <v>244</v>
      </c>
      <c r="U80" t="s">
        <v>69</v>
      </c>
      <c r="Y80" s="2">
        <v>41607</v>
      </c>
      <c r="Z80" s="2">
        <v>47086</v>
      </c>
      <c r="AA80" t="s">
        <v>70</v>
      </c>
      <c r="AB80" t="s">
        <v>245</v>
      </c>
      <c r="AC80" t="s">
        <v>72</v>
      </c>
      <c r="AD80" t="s">
        <v>239</v>
      </c>
      <c r="AE80" t="s">
        <v>88</v>
      </c>
      <c r="AF80" t="s">
        <v>67</v>
      </c>
      <c r="AG80" t="s">
        <v>244</v>
      </c>
      <c r="AH80" t="s">
        <v>69</v>
      </c>
      <c r="AI80" t="s">
        <v>246</v>
      </c>
      <c r="AJ80" t="s">
        <v>88</v>
      </c>
      <c r="AK80" t="s">
        <v>88</v>
      </c>
      <c r="AL80" s="2">
        <v>41607</v>
      </c>
      <c r="AM80" s="2">
        <v>47086</v>
      </c>
      <c r="AN80" t="s">
        <v>70</v>
      </c>
      <c r="AP80" t="s">
        <v>74</v>
      </c>
      <c r="AQ80" t="s">
        <v>75</v>
      </c>
      <c r="AR80" t="s">
        <v>119</v>
      </c>
      <c r="AS80" t="s">
        <v>120</v>
      </c>
      <c r="AT80" s="4" t="s">
        <v>121</v>
      </c>
      <c r="AU80" t="s">
        <v>122</v>
      </c>
      <c r="AV80" t="s">
        <v>158</v>
      </c>
      <c r="AW80">
        <v>-4615082.46</v>
      </c>
      <c r="AX80">
        <v>-4625495.96</v>
      </c>
      <c r="AY80">
        <v>10000000</v>
      </c>
      <c r="AZ80">
        <f t="shared" si="3"/>
        <v>400000</v>
      </c>
      <c r="BA80">
        <f t="shared" si="4"/>
        <v>3175</v>
      </c>
      <c r="BB80">
        <f t="shared" si="5"/>
        <v>3900</v>
      </c>
      <c r="BC80">
        <v>9</v>
      </c>
      <c r="BD80" s="2"/>
      <c r="BE80" s="2"/>
    </row>
    <row r="81" spans="1:57" x14ac:dyDescent="0.35">
      <c r="A81" s="2">
        <v>41631</v>
      </c>
      <c r="B81" t="s">
        <v>81</v>
      </c>
      <c r="C81" t="s">
        <v>82</v>
      </c>
      <c r="D81" s="1" t="s">
        <v>363</v>
      </c>
      <c r="E81" t="s">
        <v>249</v>
      </c>
      <c r="F81" s="2">
        <v>41250</v>
      </c>
      <c r="G81" s="2">
        <v>43441</v>
      </c>
      <c r="H81" s="2">
        <v>41605</v>
      </c>
      <c r="I81" t="s">
        <v>59</v>
      </c>
      <c r="J81" t="s">
        <v>250</v>
      </c>
      <c r="K81" t="s">
        <v>251</v>
      </c>
      <c r="L81" t="s">
        <v>252</v>
      </c>
      <c r="M81" t="s">
        <v>253</v>
      </c>
      <c r="N81">
        <v>999</v>
      </c>
      <c r="O81" t="s">
        <v>216</v>
      </c>
      <c r="P81" t="s">
        <v>65</v>
      </c>
      <c r="Q81" t="s">
        <v>249</v>
      </c>
      <c r="R81" t="s">
        <v>66</v>
      </c>
      <c r="S81" t="s">
        <v>67</v>
      </c>
      <c r="T81" t="s">
        <v>254</v>
      </c>
      <c r="U81" t="s">
        <v>255</v>
      </c>
      <c r="Y81" s="2">
        <v>41250</v>
      </c>
      <c r="Z81" s="2">
        <v>43441</v>
      </c>
      <c r="AA81" t="s">
        <v>70</v>
      </c>
      <c r="AB81" t="s">
        <v>256</v>
      </c>
      <c r="AC81" t="s">
        <v>72</v>
      </c>
      <c r="AD81" t="s">
        <v>249</v>
      </c>
      <c r="AE81" t="s">
        <v>66</v>
      </c>
      <c r="AF81" t="s">
        <v>67</v>
      </c>
      <c r="AG81" t="s">
        <v>254</v>
      </c>
      <c r="AH81" t="s">
        <v>69</v>
      </c>
      <c r="AI81" t="s">
        <v>257</v>
      </c>
      <c r="AJ81" t="s">
        <v>66</v>
      </c>
      <c r="AK81" t="s">
        <v>66</v>
      </c>
      <c r="AL81" s="2">
        <v>41250</v>
      </c>
      <c r="AM81" s="2">
        <v>43441</v>
      </c>
      <c r="AN81" t="s">
        <v>70</v>
      </c>
      <c r="AP81" t="s">
        <v>74</v>
      </c>
      <c r="AQ81" t="s">
        <v>75</v>
      </c>
      <c r="AR81" t="s">
        <v>181</v>
      </c>
      <c r="AS81" t="s">
        <v>77</v>
      </c>
      <c r="AT81" s="4" t="s">
        <v>78</v>
      </c>
      <c r="AU81" s="4" t="s">
        <v>79</v>
      </c>
      <c r="AV81" t="s">
        <v>90</v>
      </c>
      <c r="AW81">
        <v>-615812.34</v>
      </c>
      <c r="AX81">
        <v>-616081.28</v>
      </c>
      <c r="AY81">
        <v>10000000</v>
      </c>
      <c r="AZ81">
        <f t="shared" si="3"/>
        <v>400000</v>
      </c>
      <c r="BA81">
        <f t="shared" si="4"/>
        <v>3175</v>
      </c>
      <c r="BB81">
        <f t="shared" si="5"/>
        <v>1920</v>
      </c>
      <c r="BC81">
        <v>4.05</v>
      </c>
      <c r="BD81" s="2"/>
      <c r="BE81" s="2"/>
    </row>
    <row r="82" spans="1:57" x14ac:dyDescent="0.35">
      <c r="A82" s="2">
        <v>41631</v>
      </c>
      <c r="B82" t="s">
        <v>91</v>
      </c>
      <c r="C82" t="s">
        <v>92</v>
      </c>
      <c r="D82" s="1" t="s">
        <v>364</v>
      </c>
      <c r="E82" t="s">
        <v>249</v>
      </c>
      <c r="F82" s="2">
        <v>41250</v>
      </c>
      <c r="G82" s="2">
        <v>43441</v>
      </c>
      <c r="H82" s="2">
        <v>41605</v>
      </c>
      <c r="I82" t="s">
        <v>59</v>
      </c>
      <c r="J82" t="s">
        <v>259</v>
      </c>
      <c r="K82" t="s">
        <v>260</v>
      </c>
      <c r="L82" t="s">
        <v>261</v>
      </c>
      <c r="M82" t="s">
        <v>262</v>
      </c>
      <c r="N82">
        <v>999</v>
      </c>
      <c r="O82" t="s">
        <v>216</v>
      </c>
      <c r="P82" t="s">
        <v>65</v>
      </c>
      <c r="Q82" t="s">
        <v>249</v>
      </c>
      <c r="R82" t="s">
        <v>66</v>
      </c>
      <c r="S82" t="s">
        <v>67</v>
      </c>
      <c r="T82" t="s">
        <v>254</v>
      </c>
      <c r="U82" t="s">
        <v>255</v>
      </c>
      <c r="Y82" s="2">
        <v>41250</v>
      </c>
      <c r="Z82" s="2">
        <v>43441</v>
      </c>
      <c r="AA82" t="s">
        <v>70</v>
      </c>
      <c r="AB82" t="s">
        <v>256</v>
      </c>
      <c r="AC82" t="s">
        <v>72</v>
      </c>
      <c r="AD82" t="s">
        <v>249</v>
      </c>
      <c r="AE82" t="s">
        <v>66</v>
      </c>
      <c r="AF82" t="s">
        <v>67</v>
      </c>
      <c r="AG82" t="s">
        <v>254</v>
      </c>
      <c r="AH82" t="s">
        <v>69</v>
      </c>
      <c r="AI82" t="s">
        <v>257</v>
      </c>
      <c r="AJ82" t="s">
        <v>66</v>
      </c>
      <c r="AK82" t="s">
        <v>66</v>
      </c>
      <c r="AL82" s="2">
        <v>41250</v>
      </c>
      <c r="AM82" s="2">
        <v>43441</v>
      </c>
      <c r="AN82" t="s">
        <v>70</v>
      </c>
      <c r="AP82" t="s">
        <v>75</v>
      </c>
      <c r="AQ82" t="s">
        <v>74</v>
      </c>
      <c r="AR82" t="s">
        <v>181</v>
      </c>
      <c r="AS82" t="s">
        <v>77</v>
      </c>
      <c r="AT82" s="4" t="s">
        <v>78</v>
      </c>
      <c r="AU82" s="4" t="s">
        <v>79</v>
      </c>
      <c r="AV82" t="s">
        <v>102</v>
      </c>
      <c r="AW82">
        <v>615812.34</v>
      </c>
      <c r="AX82">
        <v>616081.28</v>
      </c>
      <c r="AY82">
        <v>10000000</v>
      </c>
      <c r="AZ82">
        <f t="shared" si="3"/>
        <v>400000</v>
      </c>
      <c r="BA82">
        <f t="shared" si="4"/>
        <v>3175</v>
      </c>
      <c r="BB82">
        <f t="shared" si="5"/>
        <v>1920</v>
      </c>
      <c r="BC82">
        <v>4.05</v>
      </c>
      <c r="BD82" s="2"/>
      <c r="BE82" s="2"/>
    </row>
    <row r="83" spans="1:57" x14ac:dyDescent="0.35">
      <c r="A83" s="2">
        <v>41631</v>
      </c>
      <c r="B83" t="s">
        <v>55</v>
      </c>
      <c r="C83" t="s">
        <v>56</v>
      </c>
      <c r="D83" s="1" t="s">
        <v>365</v>
      </c>
      <c r="E83" t="s">
        <v>264</v>
      </c>
      <c r="F83" s="2">
        <v>41618</v>
      </c>
      <c r="G83" s="2">
        <v>43079</v>
      </c>
      <c r="H83" s="2">
        <v>41614</v>
      </c>
      <c r="I83" t="s">
        <v>59</v>
      </c>
      <c r="J83" t="s">
        <v>265</v>
      </c>
      <c r="K83" t="s">
        <v>266</v>
      </c>
      <c r="L83" t="s">
        <v>267</v>
      </c>
      <c r="M83" t="s">
        <v>268</v>
      </c>
      <c r="N83">
        <v>999</v>
      </c>
      <c r="O83" t="s">
        <v>216</v>
      </c>
      <c r="P83" t="s">
        <v>65</v>
      </c>
      <c r="Q83" t="s">
        <v>264</v>
      </c>
      <c r="R83" t="s">
        <v>146</v>
      </c>
      <c r="S83" t="s">
        <v>67</v>
      </c>
      <c r="T83" t="s">
        <v>269</v>
      </c>
      <c r="U83" t="s">
        <v>166</v>
      </c>
      <c r="Y83" s="2">
        <v>41618</v>
      </c>
      <c r="Z83" s="2">
        <v>43079</v>
      </c>
      <c r="AA83" t="s">
        <v>270</v>
      </c>
      <c r="AB83" t="s">
        <v>271</v>
      </c>
      <c r="AC83" t="s">
        <v>72</v>
      </c>
      <c r="AD83" t="s">
        <v>264</v>
      </c>
      <c r="AE83" t="s">
        <v>88</v>
      </c>
      <c r="AF83" t="s">
        <v>67</v>
      </c>
      <c r="AG83" t="s">
        <v>269</v>
      </c>
      <c r="AH83" t="s">
        <v>100</v>
      </c>
      <c r="AI83" t="s">
        <v>272</v>
      </c>
      <c r="AJ83" t="s">
        <v>88</v>
      </c>
      <c r="AK83" t="s">
        <v>88</v>
      </c>
      <c r="AL83" s="2">
        <v>41618</v>
      </c>
      <c r="AM83" s="2">
        <v>43079</v>
      </c>
      <c r="AN83" t="s">
        <v>270</v>
      </c>
      <c r="AP83" t="s">
        <v>75</v>
      </c>
      <c r="AQ83" t="s">
        <v>74</v>
      </c>
      <c r="AR83" t="s">
        <v>119</v>
      </c>
      <c r="AS83" t="s">
        <v>120</v>
      </c>
      <c r="AT83" s="4" t="s">
        <v>121</v>
      </c>
      <c r="AU83" t="s">
        <v>122</v>
      </c>
      <c r="AV83" t="s">
        <v>158</v>
      </c>
      <c r="AW83">
        <v>2532712.0699999998</v>
      </c>
      <c r="AX83">
        <v>2512216.4700000002</v>
      </c>
      <c r="AY83">
        <v>55000000</v>
      </c>
      <c r="AZ83">
        <f t="shared" si="3"/>
        <v>2200000</v>
      </c>
      <c r="BA83">
        <f t="shared" si="4"/>
        <v>16675</v>
      </c>
      <c r="BB83">
        <f t="shared" si="5"/>
        <v>10560</v>
      </c>
      <c r="BC83">
        <v>4.05</v>
      </c>
      <c r="BD83" s="2"/>
      <c r="BE83" s="2"/>
    </row>
    <row r="84" spans="1:57" x14ac:dyDescent="0.35">
      <c r="A84" s="2">
        <v>41631</v>
      </c>
      <c r="B84" t="s">
        <v>110</v>
      </c>
      <c r="C84" t="s">
        <v>82</v>
      </c>
      <c r="D84" s="1" t="s">
        <v>366</v>
      </c>
      <c r="E84" t="s">
        <v>274</v>
      </c>
      <c r="F84" s="2">
        <v>41607</v>
      </c>
      <c r="G84" s="2">
        <v>44164</v>
      </c>
      <c r="H84" s="2">
        <v>41605</v>
      </c>
      <c r="I84" t="s">
        <v>59</v>
      </c>
      <c r="J84" t="s">
        <v>275</v>
      </c>
      <c r="K84" t="s">
        <v>276</v>
      </c>
      <c r="L84" t="s">
        <v>277</v>
      </c>
      <c r="M84" t="s">
        <v>278</v>
      </c>
      <c r="N84">
        <v>999</v>
      </c>
      <c r="O84" t="s">
        <v>216</v>
      </c>
      <c r="P84" t="s">
        <v>65</v>
      </c>
      <c r="Q84" t="s">
        <v>274</v>
      </c>
      <c r="R84" t="s">
        <v>66</v>
      </c>
      <c r="S84" t="s">
        <v>67</v>
      </c>
      <c r="T84" t="s">
        <v>279</v>
      </c>
      <c r="U84" t="s">
        <v>69</v>
      </c>
      <c r="Y84" s="2">
        <v>41607</v>
      </c>
      <c r="Z84" s="2">
        <v>44164</v>
      </c>
      <c r="AA84" t="s">
        <v>70</v>
      </c>
      <c r="AB84" t="s">
        <v>195</v>
      </c>
      <c r="AC84" t="s">
        <v>72</v>
      </c>
      <c r="AD84" t="s">
        <v>274</v>
      </c>
      <c r="AE84" t="s">
        <v>66</v>
      </c>
      <c r="AF84" t="s">
        <v>67</v>
      </c>
      <c r="AG84" t="s">
        <v>279</v>
      </c>
      <c r="AH84" t="s">
        <v>69</v>
      </c>
      <c r="AI84" t="s">
        <v>1248</v>
      </c>
      <c r="AJ84" t="s">
        <v>66</v>
      </c>
      <c r="AK84" t="s">
        <v>66</v>
      </c>
      <c r="AL84" s="2">
        <v>41607</v>
      </c>
      <c r="AM84" s="2">
        <v>44164</v>
      </c>
      <c r="AN84" t="s">
        <v>70</v>
      </c>
      <c r="AP84" t="s">
        <v>75</v>
      </c>
      <c r="AQ84" t="s">
        <v>74</v>
      </c>
      <c r="AR84" t="s">
        <v>281</v>
      </c>
      <c r="AS84" t="s">
        <v>282</v>
      </c>
      <c r="AT84" s="4" t="s">
        <v>283</v>
      </c>
      <c r="AU84" t="s">
        <v>284</v>
      </c>
      <c r="AV84" t="s">
        <v>367</v>
      </c>
      <c r="AW84">
        <v>797345.79</v>
      </c>
      <c r="AX84">
        <v>820511.45</v>
      </c>
      <c r="AY84">
        <v>10000000</v>
      </c>
      <c r="AZ84">
        <f t="shared" si="3"/>
        <v>400000</v>
      </c>
      <c r="BA84">
        <f t="shared" si="4"/>
        <v>3175</v>
      </c>
      <c r="BB84">
        <f t="shared" si="5"/>
        <v>3180.0000000000005</v>
      </c>
      <c r="BC84">
        <v>7.2</v>
      </c>
      <c r="BD84" s="2"/>
      <c r="BE84" s="2"/>
    </row>
    <row r="85" spans="1:57" x14ac:dyDescent="0.35">
      <c r="A85" s="2">
        <v>41631</v>
      </c>
      <c r="B85" t="s">
        <v>91</v>
      </c>
      <c r="C85" t="s">
        <v>92</v>
      </c>
      <c r="D85" s="1" t="s">
        <v>368</v>
      </c>
      <c r="E85" t="s">
        <v>287</v>
      </c>
      <c r="F85" s="2">
        <v>41605</v>
      </c>
      <c r="G85" s="2">
        <v>43796</v>
      </c>
      <c r="H85" s="2">
        <v>41605</v>
      </c>
      <c r="I85" t="s">
        <v>59</v>
      </c>
      <c r="J85" t="s">
        <v>288</v>
      </c>
      <c r="K85" t="s">
        <v>289</v>
      </c>
      <c r="L85" t="s">
        <v>290</v>
      </c>
      <c r="M85" t="s">
        <v>291</v>
      </c>
      <c r="N85">
        <v>999</v>
      </c>
      <c r="O85" t="s">
        <v>216</v>
      </c>
      <c r="P85" t="s">
        <v>65</v>
      </c>
      <c r="Q85" t="s">
        <v>287</v>
      </c>
      <c r="R85" t="s">
        <v>88</v>
      </c>
      <c r="S85" t="s">
        <v>67</v>
      </c>
      <c r="T85" t="s">
        <v>292</v>
      </c>
      <c r="U85" t="s">
        <v>69</v>
      </c>
      <c r="Y85" s="2">
        <v>41605</v>
      </c>
      <c r="Z85" s="2">
        <v>43796</v>
      </c>
      <c r="AA85" t="s">
        <v>70</v>
      </c>
      <c r="AB85" t="s">
        <v>293</v>
      </c>
      <c r="AC85" t="s">
        <v>72</v>
      </c>
      <c r="AD85" t="s">
        <v>287</v>
      </c>
      <c r="AE85" t="s">
        <v>88</v>
      </c>
      <c r="AF85" t="s">
        <v>67</v>
      </c>
      <c r="AG85" t="s">
        <v>292</v>
      </c>
      <c r="AH85" t="s">
        <v>69</v>
      </c>
      <c r="AI85" t="s">
        <v>294</v>
      </c>
      <c r="AJ85" t="s">
        <v>88</v>
      </c>
      <c r="AK85" t="s">
        <v>88</v>
      </c>
      <c r="AL85" s="2">
        <v>41605</v>
      </c>
      <c r="AM85" s="2">
        <v>43796</v>
      </c>
      <c r="AN85" t="s">
        <v>70</v>
      </c>
      <c r="AP85" t="s">
        <v>75</v>
      </c>
      <c r="AQ85" t="s">
        <v>74</v>
      </c>
      <c r="AR85" t="s">
        <v>181</v>
      </c>
      <c r="AS85" t="s">
        <v>77</v>
      </c>
      <c r="AT85" s="4" t="s">
        <v>78</v>
      </c>
      <c r="AU85" s="4" t="s">
        <v>79</v>
      </c>
      <c r="AV85" t="s">
        <v>102</v>
      </c>
      <c r="AW85">
        <v>3179886.09</v>
      </c>
      <c r="AX85">
        <v>3194230.81</v>
      </c>
      <c r="AY85">
        <v>10000000</v>
      </c>
      <c r="AZ85">
        <f t="shared" si="3"/>
        <v>400000</v>
      </c>
      <c r="BA85">
        <f t="shared" si="4"/>
        <v>3175</v>
      </c>
      <c r="BB85">
        <f t="shared" si="5"/>
        <v>2460</v>
      </c>
      <c r="BC85">
        <v>5.4</v>
      </c>
      <c r="BD85" s="2"/>
      <c r="BE85" s="2"/>
    </row>
    <row r="86" spans="1:57" x14ac:dyDescent="0.35">
      <c r="A86" s="2">
        <v>41628</v>
      </c>
      <c r="B86" t="s">
        <v>103</v>
      </c>
      <c r="C86" t="s">
        <v>56</v>
      </c>
      <c r="D86" s="1" t="s">
        <v>369</v>
      </c>
      <c r="E86" t="s">
        <v>136</v>
      </c>
      <c r="F86" s="2">
        <v>41613</v>
      </c>
      <c r="G86" s="2">
        <v>43074</v>
      </c>
      <c r="H86" s="2">
        <v>41611</v>
      </c>
      <c r="I86" t="s">
        <v>59</v>
      </c>
      <c r="J86">
        <v>-169.565</v>
      </c>
      <c r="K86">
        <v>-168.98099999999999</v>
      </c>
      <c r="L86">
        <v>-584</v>
      </c>
      <c r="M86">
        <v>1</v>
      </c>
      <c r="N86">
        <v>999</v>
      </c>
      <c r="O86" t="s">
        <v>216</v>
      </c>
      <c r="P86" t="s">
        <v>65</v>
      </c>
      <c r="Q86" t="s">
        <v>136</v>
      </c>
      <c r="R86" t="s">
        <v>88</v>
      </c>
      <c r="S86" t="s">
        <v>67</v>
      </c>
      <c r="T86" t="s">
        <v>137</v>
      </c>
      <c r="U86" t="s">
        <v>69</v>
      </c>
      <c r="Y86" s="2">
        <v>41613</v>
      </c>
      <c r="Z86" s="2">
        <v>43074</v>
      </c>
      <c r="AA86" t="s">
        <v>296</v>
      </c>
      <c r="AB86" t="s">
        <v>297</v>
      </c>
      <c r="AC86" t="s">
        <v>72</v>
      </c>
      <c r="AD86" t="s">
        <v>136</v>
      </c>
      <c r="AE86" t="s">
        <v>88</v>
      </c>
      <c r="AF86" t="s">
        <v>67</v>
      </c>
      <c r="AG86" t="s">
        <v>137</v>
      </c>
      <c r="AH86" t="s">
        <v>100</v>
      </c>
      <c r="AI86" t="s">
        <v>138</v>
      </c>
      <c r="AJ86" t="s">
        <v>88</v>
      </c>
      <c r="AK86" t="s">
        <v>88</v>
      </c>
      <c r="AL86" s="2">
        <v>41613</v>
      </c>
      <c r="AM86" s="2">
        <v>43074</v>
      </c>
      <c r="AN86" t="s">
        <v>296</v>
      </c>
      <c r="AP86" t="s">
        <v>75</v>
      </c>
      <c r="AQ86" t="s">
        <v>74</v>
      </c>
      <c r="AR86" t="s">
        <v>140</v>
      </c>
      <c r="AS86" t="s">
        <v>141</v>
      </c>
      <c r="AT86" s="4" t="s">
        <v>142</v>
      </c>
      <c r="AU86" t="s">
        <v>143</v>
      </c>
      <c r="AV86" t="s">
        <v>302</v>
      </c>
      <c r="AW86">
        <v>-169565</v>
      </c>
      <c r="AX86">
        <v>-168981</v>
      </c>
      <c r="AY86">
        <v>10000000</v>
      </c>
      <c r="AZ86">
        <f t="shared" si="3"/>
        <v>400000</v>
      </c>
      <c r="BA86">
        <f t="shared" si="4"/>
        <v>3175</v>
      </c>
      <c r="BB86">
        <f t="shared" si="5"/>
        <v>1920</v>
      </c>
      <c r="BC86">
        <v>4.05</v>
      </c>
      <c r="BD86" s="2"/>
      <c r="BE86" s="2"/>
    </row>
    <row r="87" spans="1:57" x14ac:dyDescent="0.35">
      <c r="A87" s="2">
        <v>41628</v>
      </c>
      <c r="B87" t="s">
        <v>81</v>
      </c>
      <c r="C87" t="s">
        <v>82</v>
      </c>
      <c r="D87" s="1" t="s">
        <v>370</v>
      </c>
      <c r="E87" t="s">
        <v>136</v>
      </c>
      <c r="F87" s="2">
        <v>41613</v>
      </c>
      <c r="G87" s="2">
        <v>45265</v>
      </c>
      <c r="H87" s="2">
        <v>41611</v>
      </c>
      <c r="I87" t="s">
        <v>59</v>
      </c>
      <c r="J87">
        <v>-277.76600000000002</v>
      </c>
      <c r="K87">
        <v>-291.315</v>
      </c>
      <c r="L87">
        <v>13.548999999999999</v>
      </c>
      <c r="M87">
        <v>2</v>
      </c>
      <c r="N87">
        <v>999</v>
      </c>
      <c r="O87" t="s">
        <v>299</v>
      </c>
      <c r="P87" t="s">
        <v>65</v>
      </c>
      <c r="Q87" t="s">
        <v>136</v>
      </c>
      <c r="R87" t="s">
        <v>88</v>
      </c>
      <c r="S87" t="s">
        <v>67</v>
      </c>
      <c r="T87" t="s">
        <v>137</v>
      </c>
      <c r="U87" t="s">
        <v>69</v>
      </c>
      <c r="Y87" s="2">
        <v>41613</v>
      </c>
      <c r="Z87" s="2">
        <v>45265</v>
      </c>
      <c r="AA87" t="s">
        <v>300</v>
      </c>
      <c r="AB87" t="s">
        <v>301</v>
      </c>
      <c r="AC87" t="s">
        <v>72</v>
      </c>
      <c r="AD87" t="s">
        <v>136</v>
      </c>
      <c r="AE87" t="s">
        <v>88</v>
      </c>
      <c r="AF87" t="s">
        <v>67</v>
      </c>
      <c r="AG87" t="s">
        <v>137</v>
      </c>
      <c r="AH87" t="s">
        <v>100</v>
      </c>
      <c r="AI87" t="s">
        <v>138</v>
      </c>
      <c r="AJ87" t="s">
        <v>88</v>
      </c>
      <c r="AK87" t="s">
        <v>88</v>
      </c>
      <c r="AL87" s="2">
        <v>41613</v>
      </c>
      <c r="AM87" s="2">
        <v>45265</v>
      </c>
      <c r="AN87" t="s">
        <v>300</v>
      </c>
      <c r="AP87" t="s">
        <v>75</v>
      </c>
      <c r="AQ87" t="s">
        <v>74</v>
      </c>
      <c r="AR87" t="s">
        <v>140</v>
      </c>
      <c r="AS87" t="s">
        <v>141</v>
      </c>
      <c r="AT87" s="4" t="s">
        <v>142</v>
      </c>
      <c r="AU87" t="s">
        <v>143</v>
      </c>
      <c r="AV87" t="s">
        <v>144</v>
      </c>
      <c r="AW87">
        <v>-277766</v>
      </c>
      <c r="AX87">
        <v>-291315</v>
      </c>
      <c r="AY87">
        <v>12000000</v>
      </c>
      <c r="AZ87">
        <f t="shared" si="3"/>
        <v>480000</v>
      </c>
      <c r="BA87">
        <f t="shared" si="4"/>
        <v>3775</v>
      </c>
      <c r="BB87">
        <f t="shared" si="5"/>
        <v>4248</v>
      </c>
      <c r="BC87">
        <v>8.1</v>
      </c>
      <c r="BD87" s="2"/>
      <c r="BE87" s="2"/>
    </row>
    <row r="88" spans="1:57" x14ac:dyDescent="0.35">
      <c r="A88" s="2">
        <v>41631</v>
      </c>
      <c r="B88" t="s">
        <v>91</v>
      </c>
      <c r="C88" t="s">
        <v>92</v>
      </c>
      <c r="D88" s="1" t="s">
        <v>371</v>
      </c>
      <c r="E88" t="s">
        <v>304</v>
      </c>
      <c r="F88" s="2">
        <v>41618</v>
      </c>
      <c r="G88" s="2">
        <v>45270</v>
      </c>
      <c r="H88" s="2">
        <v>41614</v>
      </c>
      <c r="I88" t="s">
        <v>59</v>
      </c>
      <c r="J88" t="s">
        <v>305</v>
      </c>
      <c r="K88" t="s">
        <v>306</v>
      </c>
      <c r="L88" t="s">
        <v>307</v>
      </c>
      <c r="M88" t="s">
        <v>308</v>
      </c>
      <c r="N88">
        <v>999</v>
      </c>
      <c r="O88" t="s">
        <v>299</v>
      </c>
      <c r="P88" t="s">
        <v>65</v>
      </c>
      <c r="Q88" t="s">
        <v>304</v>
      </c>
      <c r="R88" t="s">
        <v>66</v>
      </c>
      <c r="S88" t="s">
        <v>67</v>
      </c>
      <c r="T88" t="s">
        <v>309</v>
      </c>
      <c r="U88" t="s">
        <v>166</v>
      </c>
      <c r="Y88" s="2">
        <v>41618</v>
      </c>
      <c r="Z88" s="2">
        <v>45270</v>
      </c>
      <c r="AA88" t="s">
        <v>310</v>
      </c>
      <c r="AB88" t="s">
        <v>293</v>
      </c>
      <c r="AC88" t="s">
        <v>72</v>
      </c>
      <c r="AD88" t="s">
        <v>304</v>
      </c>
      <c r="AE88" t="s">
        <v>88</v>
      </c>
      <c r="AF88" t="s">
        <v>67</v>
      </c>
      <c r="AG88" t="s">
        <v>309</v>
      </c>
      <c r="AH88" t="s">
        <v>100</v>
      </c>
      <c r="AI88" t="s">
        <v>311</v>
      </c>
      <c r="AJ88" t="s">
        <v>88</v>
      </c>
      <c r="AK88" t="s">
        <v>88</v>
      </c>
      <c r="AL88" s="2">
        <v>41618</v>
      </c>
      <c r="AM88" s="2">
        <v>45270</v>
      </c>
      <c r="AN88" t="s">
        <v>310</v>
      </c>
      <c r="AP88" t="s">
        <v>75</v>
      </c>
      <c r="AQ88" t="s">
        <v>74</v>
      </c>
      <c r="AR88" t="s">
        <v>119</v>
      </c>
      <c r="AS88" t="s">
        <v>120</v>
      </c>
      <c r="AT88" s="4" t="s">
        <v>121</v>
      </c>
      <c r="AU88" t="s">
        <v>122</v>
      </c>
      <c r="AV88" t="s">
        <v>247</v>
      </c>
      <c r="AW88">
        <v>6430233.7000000002</v>
      </c>
      <c r="AX88">
        <v>5901579.7000000002</v>
      </c>
      <c r="AY88">
        <v>150000000</v>
      </c>
      <c r="AZ88">
        <f t="shared" si="3"/>
        <v>6000000</v>
      </c>
      <c r="BA88">
        <f t="shared" si="4"/>
        <v>45175</v>
      </c>
      <c r="BB88">
        <f t="shared" si="5"/>
        <v>53100</v>
      </c>
      <c r="BC88">
        <v>8.1</v>
      </c>
      <c r="BD88" s="2"/>
      <c r="BE88" s="2"/>
    </row>
    <row r="89" spans="1:57" x14ac:dyDescent="0.35">
      <c r="A89" s="2">
        <v>41631</v>
      </c>
      <c r="B89" t="s">
        <v>129</v>
      </c>
      <c r="C89" t="s">
        <v>56</v>
      </c>
      <c r="D89" s="1" t="s">
        <v>372</v>
      </c>
      <c r="E89" t="s">
        <v>58</v>
      </c>
      <c r="F89" s="2">
        <v>40882</v>
      </c>
      <c r="G89" s="2">
        <v>43439</v>
      </c>
      <c r="H89" s="2">
        <v>41605</v>
      </c>
      <c r="I89" t="s">
        <v>59</v>
      </c>
      <c r="J89" t="s">
        <v>60</v>
      </c>
      <c r="K89" t="s">
        <v>61</v>
      </c>
      <c r="L89" t="s">
        <v>62</v>
      </c>
      <c r="M89" t="s">
        <v>63</v>
      </c>
      <c r="N89">
        <v>999</v>
      </c>
      <c r="O89" t="s">
        <v>64</v>
      </c>
      <c r="P89" t="s">
        <v>65</v>
      </c>
      <c r="Q89" t="s">
        <v>58</v>
      </c>
      <c r="R89" t="s">
        <v>66</v>
      </c>
      <c r="S89" t="s">
        <v>67</v>
      </c>
      <c r="T89" t="s">
        <v>68</v>
      </c>
      <c r="U89" t="s">
        <v>69</v>
      </c>
      <c r="Y89" s="2">
        <v>40882</v>
      </c>
      <c r="Z89" s="2">
        <v>43439</v>
      </c>
      <c r="AA89" t="s">
        <v>70</v>
      </c>
      <c r="AB89" t="s">
        <v>71</v>
      </c>
      <c r="AC89" t="s">
        <v>72</v>
      </c>
      <c r="AD89" t="s">
        <v>58</v>
      </c>
      <c r="AE89" t="s">
        <v>66</v>
      </c>
      <c r="AF89" t="s">
        <v>67</v>
      </c>
      <c r="AG89" t="s">
        <v>68</v>
      </c>
      <c r="AH89" t="s">
        <v>69</v>
      </c>
      <c r="AI89" t="s">
        <v>73</v>
      </c>
      <c r="AJ89" t="s">
        <v>66</v>
      </c>
      <c r="AK89" t="s">
        <v>66</v>
      </c>
      <c r="AL89" s="2">
        <v>40882</v>
      </c>
      <c r="AM89" s="2">
        <v>43439</v>
      </c>
      <c r="AN89" t="s">
        <v>70</v>
      </c>
      <c r="AP89" t="s">
        <v>74</v>
      </c>
      <c r="AQ89" t="s">
        <v>75</v>
      </c>
      <c r="AR89" t="s">
        <v>76</v>
      </c>
      <c r="AS89" t="s">
        <v>77</v>
      </c>
      <c r="AT89" s="4" t="s">
        <v>78</v>
      </c>
      <c r="AU89" s="4" t="s">
        <v>79</v>
      </c>
      <c r="AV89" t="s">
        <v>80</v>
      </c>
      <c r="AW89">
        <v>-631053.93999999994</v>
      </c>
      <c r="AX89">
        <v>-621377.18000000005</v>
      </c>
      <c r="AY89">
        <v>10000000</v>
      </c>
      <c r="AZ89">
        <f t="shared" si="3"/>
        <v>400000</v>
      </c>
      <c r="BA89">
        <f t="shared" si="4"/>
        <v>3175</v>
      </c>
      <c r="BB89">
        <f t="shared" si="5"/>
        <v>2460</v>
      </c>
      <c r="BC89">
        <v>5.4</v>
      </c>
      <c r="BD89" s="2"/>
      <c r="BE89" s="2"/>
    </row>
    <row r="90" spans="1:57" x14ac:dyDescent="0.35">
      <c r="A90" s="2">
        <v>41631</v>
      </c>
      <c r="B90" t="s">
        <v>110</v>
      </c>
      <c r="C90" t="s">
        <v>82</v>
      </c>
      <c r="D90" s="1" t="s">
        <v>373</v>
      </c>
      <c r="E90" t="s">
        <v>58</v>
      </c>
      <c r="F90" s="2">
        <v>41247</v>
      </c>
      <c r="G90" s="2">
        <v>44899</v>
      </c>
      <c r="H90" s="2">
        <v>41605</v>
      </c>
      <c r="I90" t="s">
        <v>59</v>
      </c>
      <c r="J90" t="s">
        <v>84</v>
      </c>
      <c r="K90" t="s">
        <v>85</v>
      </c>
      <c r="L90" t="s">
        <v>86</v>
      </c>
      <c r="M90" t="s">
        <v>87</v>
      </c>
      <c r="N90">
        <v>999</v>
      </c>
      <c r="O90" t="s">
        <v>64</v>
      </c>
      <c r="P90" t="s">
        <v>72</v>
      </c>
      <c r="Q90" t="s">
        <v>58</v>
      </c>
      <c r="R90" t="s">
        <v>66</v>
      </c>
      <c r="S90" t="s">
        <v>67</v>
      </c>
      <c r="T90" t="s">
        <v>68</v>
      </c>
      <c r="U90" t="s">
        <v>69</v>
      </c>
      <c r="V90" t="s">
        <v>73</v>
      </c>
      <c r="W90" t="s">
        <v>66</v>
      </c>
      <c r="X90" t="s">
        <v>88</v>
      </c>
      <c r="Y90" s="2">
        <v>41247</v>
      </c>
      <c r="Z90" s="2">
        <v>44899</v>
      </c>
      <c r="AA90" t="s">
        <v>89</v>
      </c>
      <c r="AC90" t="s">
        <v>72</v>
      </c>
      <c r="AD90" t="s">
        <v>58</v>
      </c>
      <c r="AE90" t="s">
        <v>88</v>
      </c>
      <c r="AF90" t="s">
        <v>67</v>
      </c>
      <c r="AG90" t="s">
        <v>68</v>
      </c>
      <c r="AH90" t="s">
        <v>69</v>
      </c>
      <c r="AI90" t="s">
        <v>73</v>
      </c>
      <c r="AJ90" t="s">
        <v>88</v>
      </c>
      <c r="AK90" t="s">
        <v>88</v>
      </c>
      <c r="AL90" s="2">
        <v>41247</v>
      </c>
      <c r="AM90" s="2">
        <v>44899</v>
      </c>
      <c r="AN90" t="s">
        <v>89</v>
      </c>
      <c r="AP90" t="s">
        <v>74</v>
      </c>
      <c r="AQ90" t="s">
        <v>75</v>
      </c>
      <c r="AR90" t="s">
        <v>76</v>
      </c>
      <c r="AS90" t="s">
        <v>77</v>
      </c>
      <c r="AT90" s="4" t="s">
        <v>78</v>
      </c>
      <c r="AU90" s="4" t="s">
        <v>79</v>
      </c>
      <c r="AV90" t="s">
        <v>90</v>
      </c>
      <c r="AW90">
        <v>2537.73</v>
      </c>
      <c r="AX90">
        <v>2569.2199999999998</v>
      </c>
      <c r="AY90">
        <v>1000000</v>
      </c>
      <c r="AZ90">
        <f t="shared" si="3"/>
        <v>40000</v>
      </c>
      <c r="BA90">
        <f t="shared" si="4"/>
        <v>475</v>
      </c>
      <c r="BB90">
        <f t="shared" si="5"/>
        <v>318.00000000000006</v>
      </c>
      <c r="BC90">
        <v>7.2</v>
      </c>
      <c r="BD90" s="2"/>
      <c r="BE90" s="2"/>
    </row>
    <row r="91" spans="1:57" x14ac:dyDescent="0.35">
      <c r="A91" s="2">
        <v>41631</v>
      </c>
      <c r="B91" t="s">
        <v>91</v>
      </c>
      <c r="C91" t="s">
        <v>92</v>
      </c>
      <c r="D91" s="1" t="s">
        <v>374</v>
      </c>
      <c r="E91" t="s">
        <v>94</v>
      </c>
      <c r="F91" s="2">
        <v>40882</v>
      </c>
      <c r="G91" s="2">
        <v>50014</v>
      </c>
      <c r="H91" s="2">
        <v>41605</v>
      </c>
      <c r="I91" t="s">
        <v>59</v>
      </c>
      <c r="J91" t="s">
        <v>95</v>
      </c>
      <c r="K91" t="s">
        <v>96</v>
      </c>
      <c r="L91" t="s">
        <v>97</v>
      </c>
      <c r="M91" t="s">
        <v>98</v>
      </c>
      <c r="N91">
        <v>999</v>
      </c>
      <c r="O91" t="s">
        <v>64</v>
      </c>
      <c r="P91" t="s">
        <v>72</v>
      </c>
      <c r="Q91" t="s">
        <v>94</v>
      </c>
      <c r="R91" t="s">
        <v>66</v>
      </c>
      <c r="S91" t="s">
        <v>67</v>
      </c>
      <c r="T91" t="s">
        <v>99</v>
      </c>
      <c r="U91" t="s">
        <v>100</v>
      </c>
      <c r="V91" t="s">
        <v>101</v>
      </c>
      <c r="W91" t="s">
        <v>66</v>
      </c>
      <c r="X91" t="s">
        <v>66</v>
      </c>
      <c r="Y91" s="2">
        <v>40882</v>
      </c>
      <c r="Z91" s="2">
        <v>50014</v>
      </c>
      <c r="AA91" t="s">
        <v>89</v>
      </c>
      <c r="AC91" t="s">
        <v>72</v>
      </c>
      <c r="AD91" t="s">
        <v>94</v>
      </c>
      <c r="AE91" t="s">
        <v>88</v>
      </c>
      <c r="AF91" t="s">
        <v>67</v>
      </c>
      <c r="AG91" t="s">
        <v>99</v>
      </c>
      <c r="AH91" t="s">
        <v>100</v>
      </c>
      <c r="AI91" t="s">
        <v>101</v>
      </c>
      <c r="AJ91" t="s">
        <v>88</v>
      </c>
      <c r="AK91" t="s">
        <v>88</v>
      </c>
      <c r="AL91" s="2">
        <v>40882</v>
      </c>
      <c r="AM91" s="2">
        <v>50014</v>
      </c>
      <c r="AN91" t="s">
        <v>89</v>
      </c>
      <c r="AP91" t="s">
        <v>74</v>
      </c>
      <c r="AQ91" t="s">
        <v>75</v>
      </c>
      <c r="AR91" t="s">
        <v>76</v>
      </c>
      <c r="AS91" t="s">
        <v>77</v>
      </c>
      <c r="AT91" s="4" t="s">
        <v>78</v>
      </c>
      <c r="AU91" s="4" t="s">
        <v>79</v>
      </c>
      <c r="AV91" t="s">
        <v>102</v>
      </c>
      <c r="AW91">
        <v>13376</v>
      </c>
      <c r="AX91">
        <v>13362.9</v>
      </c>
      <c r="AY91">
        <v>1000000</v>
      </c>
      <c r="AZ91">
        <f t="shared" si="3"/>
        <v>40000</v>
      </c>
      <c r="BA91">
        <f t="shared" si="4"/>
        <v>475</v>
      </c>
      <c r="BB91">
        <f t="shared" si="5"/>
        <v>750</v>
      </c>
      <c r="BC91">
        <v>18</v>
      </c>
      <c r="BD91" s="2"/>
      <c r="BE91" s="2"/>
    </row>
    <row r="92" spans="1:57" x14ac:dyDescent="0.35">
      <c r="A92" s="2">
        <v>41631</v>
      </c>
      <c r="B92" t="s">
        <v>55</v>
      </c>
      <c r="C92" t="s">
        <v>56</v>
      </c>
      <c r="D92" s="1" t="s">
        <v>375</v>
      </c>
      <c r="E92" t="s">
        <v>94</v>
      </c>
      <c r="F92" s="2">
        <v>40882</v>
      </c>
      <c r="G92" s="2">
        <v>50014</v>
      </c>
      <c r="H92" s="2">
        <v>41605</v>
      </c>
      <c r="I92" t="s">
        <v>59</v>
      </c>
      <c r="J92" t="s">
        <v>105</v>
      </c>
      <c r="K92" t="s">
        <v>106</v>
      </c>
      <c r="L92" t="s">
        <v>107</v>
      </c>
      <c r="M92" t="s">
        <v>108</v>
      </c>
      <c r="N92">
        <v>999</v>
      </c>
      <c r="O92" t="s">
        <v>64</v>
      </c>
      <c r="P92" t="s">
        <v>72</v>
      </c>
      <c r="Q92" t="s">
        <v>94</v>
      </c>
      <c r="R92" t="s">
        <v>66</v>
      </c>
      <c r="S92" t="s">
        <v>67</v>
      </c>
      <c r="T92" t="s">
        <v>99</v>
      </c>
      <c r="U92" t="s">
        <v>100</v>
      </c>
      <c r="V92" t="s">
        <v>101</v>
      </c>
      <c r="W92" t="s">
        <v>109</v>
      </c>
      <c r="X92" t="s">
        <v>66</v>
      </c>
      <c r="Y92" s="2">
        <v>40882</v>
      </c>
      <c r="Z92" s="2">
        <v>50014</v>
      </c>
      <c r="AA92" t="s">
        <v>89</v>
      </c>
      <c r="AC92" t="s">
        <v>72</v>
      </c>
      <c r="AD92" t="s">
        <v>94</v>
      </c>
      <c r="AE92" t="s">
        <v>88</v>
      </c>
      <c r="AF92" t="s">
        <v>67</v>
      </c>
      <c r="AG92" t="s">
        <v>99</v>
      </c>
      <c r="AH92" t="s">
        <v>100</v>
      </c>
      <c r="AI92" t="s">
        <v>101</v>
      </c>
      <c r="AJ92" t="s">
        <v>88</v>
      </c>
      <c r="AK92" t="s">
        <v>88</v>
      </c>
      <c r="AL92" s="2">
        <v>40882</v>
      </c>
      <c r="AM92" s="2">
        <v>50014</v>
      </c>
      <c r="AN92" t="s">
        <v>89</v>
      </c>
      <c r="AP92" t="s">
        <v>75</v>
      </c>
      <c r="AQ92" t="s">
        <v>74</v>
      </c>
      <c r="AR92" t="s">
        <v>76</v>
      </c>
      <c r="AS92" t="s">
        <v>77</v>
      </c>
      <c r="AT92" s="4" t="s">
        <v>78</v>
      </c>
      <c r="AU92" s="4" t="s">
        <v>79</v>
      </c>
      <c r="AV92" t="s">
        <v>80</v>
      </c>
      <c r="AW92">
        <v>-13376</v>
      </c>
      <c r="AX92">
        <v>-13362.9</v>
      </c>
      <c r="AY92">
        <v>1000000</v>
      </c>
      <c r="AZ92">
        <f t="shared" si="3"/>
        <v>40000</v>
      </c>
      <c r="BA92">
        <f t="shared" si="4"/>
        <v>475</v>
      </c>
      <c r="BB92">
        <f t="shared" si="5"/>
        <v>750</v>
      </c>
      <c r="BC92">
        <v>18</v>
      </c>
      <c r="BD92" s="2"/>
      <c r="BE92" s="2"/>
    </row>
    <row r="93" spans="1:57" x14ac:dyDescent="0.35">
      <c r="A93" s="2">
        <v>41631</v>
      </c>
      <c r="B93" t="s">
        <v>81</v>
      </c>
      <c r="C93" t="s">
        <v>82</v>
      </c>
      <c r="D93" s="1" t="s">
        <v>376</v>
      </c>
      <c r="E93" t="s">
        <v>112</v>
      </c>
      <c r="F93" s="2">
        <v>41605</v>
      </c>
      <c r="G93" s="2">
        <v>56215</v>
      </c>
      <c r="H93" s="2">
        <v>41605</v>
      </c>
      <c r="I93" t="s">
        <v>59</v>
      </c>
      <c r="J93" t="s">
        <v>113</v>
      </c>
      <c r="K93" t="s">
        <v>114</v>
      </c>
      <c r="L93" t="s">
        <v>115</v>
      </c>
      <c r="M93" t="s">
        <v>116</v>
      </c>
      <c r="N93">
        <v>999</v>
      </c>
      <c r="O93" t="s">
        <v>64</v>
      </c>
      <c r="P93" t="s">
        <v>72</v>
      </c>
      <c r="Q93" t="s">
        <v>112</v>
      </c>
      <c r="R93" t="s">
        <v>66</v>
      </c>
      <c r="S93" t="s">
        <v>67</v>
      </c>
      <c r="T93" t="s">
        <v>117</v>
      </c>
      <c r="U93" t="s">
        <v>69</v>
      </c>
      <c r="V93" t="s">
        <v>118</v>
      </c>
      <c r="W93" t="s">
        <v>88</v>
      </c>
      <c r="X93" t="s">
        <v>109</v>
      </c>
      <c r="Y93" s="2">
        <v>41605</v>
      </c>
      <c r="Z93" s="2">
        <v>56215</v>
      </c>
      <c r="AA93" t="s">
        <v>89</v>
      </c>
      <c r="AC93" t="s">
        <v>72</v>
      </c>
      <c r="AD93" t="s">
        <v>112</v>
      </c>
      <c r="AE93" t="s">
        <v>88</v>
      </c>
      <c r="AF93" t="s">
        <v>67</v>
      </c>
      <c r="AG93" t="s">
        <v>117</v>
      </c>
      <c r="AH93" t="s">
        <v>69</v>
      </c>
      <c r="AI93" t="s">
        <v>118</v>
      </c>
      <c r="AJ93" t="s">
        <v>88</v>
      </c>
      <c r="AK93" t="s">
        <v>88</v>
      </c>
      <c r="AL93" s="2">
        <v>41605</v>
      </c>
      <c r="AM93" s="2">
        <v>56215</v>
      </c>
      <c r="AN93" t="s">
        <v>89</v>
      </c>
      <c r="AP93" t="s">
        <v>74</v>
      </c>
      <c r="AQ93" t="s">
        <v>75</v>
      </c>
      <c r="AR93" t="s">
        <v>119</v>
      </c>
      <c r="AS93" t="s">
        <v>120</v>
      </c>
      <c r="AT93" s="4" t="s">
        <v>121</v>
      </c>
      <c r="AU93" t="s">
        <v>122</v>
      </c>
      <c r="AV93" t="s">
        <v>123</v>
      </c>
      <c r="AW93">
        <v>20859.900000000001</v>
      </c>
      <c r="AX93">
        <v>20885.060000000001</v>
      </c>
      <c r="AY93">
        <v>1000000</v>
      </c>
      <c r="AZ93">
        <f t="shared" si="3"/>
        <v>40000</v>
      </c>
      <c r="BA93">
        <f t="shared" si="4"/>
        <v>475</v>
      </c>
      <c r="BB93">
        <f t="shared" si="5"/>
        <v>750</v>
      </c>
      <c r="BC93">
        <v>18</v>
      </c>
      <c r="BD93" s="2"/>
      <c r="BE93" s="2"/>
    </row>
    <row r="94" spans="1:57" x14ac:dyDescent="0.35">
      <c r="A94" s="2">
        <v>41631</v>
      </c>
      <c r="B94" t="s">
        <v>91</v>
      </c>
      <c r="C94" t="s">
        <v>92</v>
      </c>
      <c r="D94" s="1" t="s">
        <v>377</v>
      </c>
      <c r="E94" t="s">
        <v>112</v>
      </c>
      <c r="F94" s="2">
        <v>41605</v>
      </c>
      <c r="G94" s="2">
        <v>56215</v>
      </c>
      <c r="H94" s="2">
        <v>41605</v>
      </c>
      <c r="I94" t="s">
        <v>59</v>
      </c>
      <c r="J94" t="s">
        <v>125</v>
      </c>
      <c r="K94" t="s">
        <v>126</v>
      </c>
      <c r="L94" t="s">
        <v>127</v>
      </c>
      <c r="M94" t="s">
        <v>128</v>
      </c>
      <c r="N94">
        <v>999</v>
      </c>
      <c r="O94" t="s">
        <v>64</v>
      </c>
      <c r="P94" t="s">
        <v>72</v>
      </c>
      <c r="Q94" t="s">
        <v>112</v>
      </c>
      <c r="R94" t="s">
        <v>66</v>
      </c>
      <c r="S94" t="s">
        <v>67</v>
      </c>
      <c r="T94" t="s">
        <v>117</v>
      </c>
      <c r="U94" t="s">
        <v>69</v>
      </c>
      <c r="V94" t="s">
        <v>118</v>
      </c>
      <c r="W94" t="s">
        <v>66</v>
      </c>
      <c r="X94" t="s">
        <v>88</v>
      </c>
      <c r="Y94" s="2">
        <v>41605</v>
      </c>
      <c r="Z94" s="2">
        <v>56215</v>
      </c>
      <c r="AA94" t="s">
        <v>89</v>
      </c>
      <c r="AC94" t="s">
        <v>72</v>
      </c>
      <c r="AD94" t="s">
        <v>112</v>
      </c>
      <c r="AE94" t="s">
        <v>88</v>
      </c>
      <c r="AF94" t="s">
        <v>67</v>
      </c>
      <c r="AG94" t="s">
        <v>117</v>
      </c>
      <c r="AH94" t="s">
        <v>69</v>
      </c>
      <c r="AI94" t="s">
        <v>118</v>
      </c>
      <c r="AJ94" t="s">
        <v>88</v>
      </c>
      <c r="AK94" t="s">
        <v>88</v>
      </c>
      <c r="AL94" s="2">
        <v>41605</v>
      </c>
      <c r="AM94" s="2">
        <v>56215</v>
      </c>
      <c r="AN94" t="s">
        <v>89</v>
      </c>
      <c r="AP94" t="s">
        <v>75</v>
      </c>
      <c r="AQ94" t="s">
        <v>74</v>
      </c>
      <c r="AR94" t="s">
        <v>76</v>
      </c>
      <c r="AS94" t="s">
        <v>77</v>
      </c>
      <c r="AT94" s="4" t="s">
        <v>78</v>
      </c>
      <c r="AU94" s="4" t="s">
        <v>79</v>
      </c>
      <c r="AV94" t="s">
        <v>102</v>
      </c>
      <c r="AW94">
        <v>-20859.900000000001</v>
      </c>
      <c r="AX94">
        <v>-20885.060000000001</v>
      </c>
      <c r="AY94">
        <v>1000000</v>
      </c>
      <c r="AZ94">
        <f t="shared" si="3"/>
        <v>40000</v>
      </c>
      <c r="BA94">
        <f t="shared" si="4"/>
        <v>475</v>
      </c>
      <c r="BB94">
        <f t="shared" si="5"/>
        <v>750</v>
      </c>
      <c r="BC94">
        <v>18</v>
      </c>
      <c r="BD94" s="2"/>
      <c r="BE94" s="2"/>
    </row>
    <row r="95" spans="1:57" x14ac:dyDescent="0.35">
      <c r="A95" s="2">
        <v>41631</v>
      </c>
      <c r="B95" t="s">
        <v>103</v>
      </c>
      <c r="C95" t="s">
        <v>56</v>
      </c>
      <c r="D95" s="1" t="s">
        <v>378</v>
      </c>
      <c r="E95" t="s">
        <v>112</v>
      </c>
      <c r="F95" s="2">
        <v>41611</v>
      </c>
      <c r="G95" s="2">
        <v>43072</v>
      </c>
      <c r="H95" s="2">
        <v>41611</v>
      </c>
      <c r="I95" t="s">
        <v>59</v>
      </c>
      <c r="J95" t="s">
        <v>131</v>
      </c>
      <c r="K95" t="s">
        <v>132</v>
      </c>
      <c r="L95" t="s">
        <v>133</v>
      </c>
      <c r="M95" t="s">
        <v>134</v>
      </c>
      <c r="N95">
        <v>999</v>
      </c>
      <c r="O95" t="s">
        <v>64</v>
      </c>
      <c r="P95" t="s">
        <v>72</v>
      </c>
      <c r="Q95" t="s">
        <v>112</v>
      </c>
      <c r="R95" t="s">
        <v>66</v>
      </c>
      <c r="S95" t="s">
        <v>67</v>
      </c>
      <c r="T95" t="s">
        <v>117</v>
      </c>
      <c r="U95" t="s">
        <v>69</v>
      </c>
      <c r="V95" t="s">
        <v>118</v>
      </c>
      <c r="W95" t="s">
        <v>109</v>
      </c>
      <c r="X95" t="s">
        <v>66</v>
      </c>
      <c r="Y95" s="2">
        <v>41611</v>
      </c>
      <c r="Z95" s="2">
        <v>43072</v>
      </c>
      <c r="AA95" t="s">
        <v>70</v>
      </c>
      <c r="AC95" t="s">
        <v>72</v>
      </c>
      <c r="AD95" t="s">
        <v>112</v>
      </c>
      <c r="AE95" t="s">
        <v>88</v>
      </c>
      <c r="AF95" t="s">
        <v>67</v>
      </c>
      <c r="AG95" t="s">
        <v>117</v>
      </c>
      <c r="AH95" t="s">
        <v>69</v>
      </c>
      <c r="AI95" t="s">
        <v>118</v>
      </c>
      <c r="AJ95" t="s">
        <v>88</v>
      </c>
      <c r="AK95" t="s">
        <v>88</v>
      </c>
      <c r="AL95" s="2">
        <v>41611</v>
      </c>
      <c r="AM95" s="2">
        <v>43072</v>
      </c>
      <c r="AN95" t="s">
        <v>70</v>
      </c>
      <c r="AP95" t="s">
        <v>75</v>
      </c>
      <c r="AQ95" t="s">
        <v>74</v>
      </c>
      <c r="AR95" t="s">
        <v>76</v>
      </c>
      <c r="AS95" t="s">
        <v>77</v>
      </c>
      <c r="AT95" s="4" t="s">
        <v>78</v>
      </c>
      <c r="AU95" s="4" t="s">
        <v>79</v>
      </c>
      <c r="AV95" t="s">
        <v>80</v>
      </c>
      <c r="AW95">
        <v>-16329.9</v>
      </c>
      <c r="AX95">
        <v>-16260.54</v>
      </c>
      <c r="AY95">
        <v>10000000</v>
      </c>
      <c r="AZ95">
        <f t="shared" si="3"/>
        <v>400000</v>
      </c>
      <c r="BA95">
        <f t="shared" si="4"/>
        <v>3175</v>
      </c>
      <c r="BB95">
        <f t="shared" si="5"/>
        <v>1920</v>
      </c>
      <c r="BC95">
        <v>4.05</v>
      </c>
      <c r="BD95" s="2"/>
      <c r="BE95" s="2"/>
    </row>
    <row r="96" spans="1:57" x14ac:dyDescent="0.35">
      <c r="A96" s="2">
        <v>41628</v>
      </c>
      <c r="B96" t="s">
        <v>110</v>
      </c>
      <c r="C96" t="s">
        <v>82</v>
      </c>
      <c r="D96" s="1" t="s">
        <v>379</v>
      </c>
      <c r="E96" t="s">
        <v>136</v>
      </c>
      <c r="F96" s="2">
        <v>41248</v>
      </c>
      <c r="G96" s="2">
        <v>44900</v>
      </c>
      <c r="H96" s="2">
        <v>41605</v>
      </c>
      <c r="I96" t="s">
        <v>59</v>
      </c>
      <c r="J96">
        <v>-7.6680000000000001</v>
      </c>
      <c r="K96">
        <v>-7.9619999999999997</v>
      </c>
      <c r="L96">
        <v>294</v>
      </c>
      <c r="M96">
        <v>0</v>
      </c>
      <c r="N96">
        <v>999</v>
      </c>
      <c r="O96" t="s">
        <v>64</v>
      </c>
      <c r="P96" t="s">
        <v>72</v>
      </c>
      <c r="Q96" t="s">
        <v>136</v>
      </c>
      <c r="R96" t="s">
        <v>66</v>
      </c>
      <c r="S96" t="s">
        <v>67</v>
      </c>
      <c r="T96" t="s">
        <v>137</v>
      </c>
      <c r="U96" t="s">
        <v>100</v>
      </c>
      <c r="V96" t="s">
        <v>138</v>
      </c>
      <c r="W96" t="s">
        <v>66</v>
      </c>
      <c r="X96" t="s">
        <v>66</v>
      </c>
      <c r="Y96" s="2">
        <v>41248</v>
      </c>
      <c r="Z96" s="2">
        <v>44900</v>
      </c>
      <c r="AA96" t="s">
        <v>139</v>
      </c>
      <c r="AC96" t="s">
        <v>72</v>
      </c>
      <c r="AD96" t="s">
        <v>136</v>
      </c>
      <c r="AE96" t="s">
        <v>88</v>
      </c>
      <c r="AF96" t="s">
        <v>67</v>
      </c>
      <c r="AG96" t="s">
        <v>137</v>
      </c>
      <c r="AH96" t="s">
        <v>100</v>
      </c>
      <c r="AI96" t="s">
        <v>138</v>
      </c>
      <c r="AJ96" t="s">
        <v>88</v>
      </c>
      <c r="AK96" t="s">
        <v>88</v>
      </c>
      <c r="AL96" s="2">
        <v>41248</v>
      </c>
      <c r="AM96" s="2">
        <v>44900</v>
      </c>
      <c r="AN96" t="s">
        <v>139</v>
      </c>
      <c r="AP96" t="s">
        <v>75</v>
      </c>
      <c r="AQ96" t="s">
        <v>74</v>
      </c>
      <c r="AR96" t="s">
        <v>140</v>
      </c>
      <c r="AS96" t="s">
        <v>141</v>
      </c>
      <c r="AT96" s="4" t="s">
        <v>142</v>
      </c>
      <c r="AU96" t="s">
        <v>143</v>
      </c>
      <c r="AV96" t="s">
        <v>144</v>
      </c>
      <c r="AW96">
        <v>-7668</v>
      </c>
      <c r="AX96">
        <v>-7962</v>
      </c>
      <c r="AY96">
        <v>1000000</v>
      </c>
      <c r="AZ96">
        <f t="shared" si="3"/>
        <v>40000</v>
      </c>
      <c r="BA96">
        <f t="shared" si="4"/>
        <v>475</v>
      </c>
      <c r="BB96">
        <f t="shared" si="5"/>
        <v>318.00000000000006</v>
      </c>
      <c r="BC96">
        <v>7.2</v>
      </c>
      <c r="BD96" s="2"/>
      <c r="BE96" s="2"/>
    </row>
    <row r="97" spans="1:57" x14ac:dyDescent="0.35">
      <c r="A97" s="2">
        <v>41628</v>
      </c>
      <c r="B97" t="s">
        <v>91</v>
      </c>
      <c r="C97" t="s">
        <v>92</v>
      </c>
      <c r="D97" s="1" t="s">
        <v>380</v>
      </c>
      <c r="E97" t="s">
        <v>136</v>
      </c>
      <c r="F97" s="2">
        <v>41248</v>
      </c>
      <c r="G97" s="2">
        <v>44900</v>
      </c>
      <c r="H97" s="2">
        <v>41605</v>
      </c>
      <c r="I97" t="s">
        <v>59</v>
      </c>
      <c r="J97">
        <v>7.6680000000000001</v>
      </c>
      <c r="K97">
        <v>7.9619999999999997</v>
      </c>
      <c r="L97">
        <v>-294</v>
      </c>
      <c r="M97">
        <v>0</v>
      </c>
      <c r="N97">
        <v>999</v>
      </c>
      <c r="O97" t="s">
        <v>64</v>
      </c>
      <c r="P97" t="s">
        <v>72</v>
      </c>
      <c r="Q97" t="s">
        <v>136</v>
      </c>
      <c r="R97" t="s">
        <v>66</v>
      </c>
      <c r="S97" t="s">
        <v>67</v>
      </c>
      <c r="T97" t="s">
        <v>137</v>
      </c>
      <c r="U97" t="s">
        <v>100</v>
      </c>
      <c r="V97" t="s">
        <v>138</v>
      </c>
      <c r="W97" t="s">
        <v>88</v>
      </c>
      <c r="X97" t="s">
        <v>146</v>
      </c>
      <c r="Y97" s="2">
        <v>41248</v>
      </c>
      <c r="Z97" s="2">
        <v>44900</v>
      </c>
      <c r="AA97" t="s">
        <v>139</v>
      </c>
      <c r="AC97" t="s">
        <v>72</v>
      </c>
      <c r="AD97" t="s">
        <v>136</v>
      </c>
      <c r="AE97" t="s">
        <v>88</v>
      </c>
      <c r="AF97" t="s">
        <v>67</v>
      </c>
      <c r="AG97" t="s">
        <v>137</v>
      </c>
      <c r="AH97" t="s">
        <v>100</v>
      </c>
      <c r="AI97" t="s">
        <v>138</v>
      </c>
      <c r="AJ97" t="s">
        <v>88</v>
      </c>
      <c r="AK97" t="s">
        <v>88</v>
      </c>
      <c r="AL97" s="2">
        <v>41248</v>
      </c>
      <c r="AM97" s="2">
        <v>44900</v>
      </c>
      <c r="AN97" t="s">
        <v>139</v>
      </c>
      <c r="AP97" t="s">
        <v>74</v>
      </c>
      <c r="AQ97" t="s">
        <v>75</v>
      </c>
      <c r="AR97" t="s">
        <v>140</v>
      </c>
      <c r="AS97" t="s">
        <v>141</v>
      </c>
      <c r="AT97" s="4" t="s">
        <v>142</v>
      </c>
      <c r="AU97" t="s">
        <v>143</v>
      </c>
      <c r="AV97" t="s">
        <v>147</v>
      </c>
      <c r="AW97">
        <v>7668</v>
      </c>
      <c r="AX97">
        <v>7962</v>
      </c>
      <c r="AY97">
        <v>1000000</v>
      </c>
      <c r="AZ97">
        <f t="shared" si="3"/>
        <v>40000</v>
      </c>
      <c r="BA97">
        <f t="shared" si="4"/>
        <v>475</v>
      </c>
      <c r="BB97">
        <f t="shared" si="5"/>
        <v>318.00000000000006</v>
      </c>
      <c r="BC97">
        <v>7.2</v>
      </c>
      <c r="BD97" s="2"/>
      <c r="BE97" s="2"/>
    </row>
    <row r="98" spans="1:57" x14ac:dyDescent="0.35">
      <c r="A98" s="2">
        <v>41631</v>
      </c>
      <c r="B98" t="s">
        <v>129</v>
      </c>
      <c r="C98" t="s">
        <v>56</v>
      </c>
      <c r="D98" s="1" t="s">
        <v>381</v>
      </c>
      <c r="E98" t="s">
        <v>149</v>
      </c>
      <c r="F98" s="2">
        <v>40890</v>
      </c>
      <c r="G98" s="2">
        <v>44543</v>
      </c>
      <c r="H98" s="2">
        <v>41620</v>
      </c>
      <c r="I98" t="s">
        <v>59</v>
      </c>
      <c r="J98" t="s">
        <v>150</v>
      </c>
      <c r="K98" t="s">
        <v>151</v>
      </c>
      <c r="L98" t="s">
        <v>152</v>
      </c>
      <c r="M98" t="s">
        <v>153</v>
      </c>
      <c r="N98">
        <v>999</v>
      </c>
      <c r="O98" t="s">
        <v>64</v>
      </c>
      <c r="P98" t="s">
        <v>65</v>
      </c>
      <c r="Q98" t="s">
        <v>149</v>
      </c>
      <c r="R98" t="s">
        <v>66</v>
      </c>
      <c r="S98" t="s">
        <v>67</v>
      </c>
      <c r="T98" t="s">
        <v>154</v>
      </c>
      <c r="U98" t="s">
        <v>69</v>
      </c>
      <c r="Y98" s="2">
        <v>40890</v>
      </c>
      <c r="Z98" s="2">
        <v>44543</v>
      </c>
      <c r="AA98" t="s">
        <v>155</v>
      </c>
      <c r="AB98" t="s">
        <v>156</v>
      </c>
      <c r="AC98" t="s">
        <v>72</v>
      </c>
      <c r="AD98" t="s">
        <v>149</v>
      </c>
      <c r="AE98" t="s">
        <v>66</v>
      </c>
      <c r="AF98" t="s">
        <v>67</v>
      </c>
      <c r="AG98" t="s">
        <v>154</v>
      </c>
      <c r="AH98" t="s">
        <v>69</v>
      </c>
      <c r="AI98" t="s">
        <v>157</v>
      </c>
      <c r="AJ98" t="s">
        <v>88</v>
      </c>
      <c r="AK98" t="s">
        <v>88</v>
      </c>
      <c r="AL98" s="2">
        <v>40890</v>
      </c>
      <c r="AM98" s="2">
        <v>44543</v>
      </c>
      <c r="AN98" t="s">
        <v>155</v>
      </c>
      <c r="AP98" t="s">
        <v>75</v>
      </c>
      <c r="AQ98" t="s">
        <v>74</v>
      </c>
      <c r="AR98" t="s">
        <v>119</v>
      </c>
      <c r="AS98" t="s">
        <v>120</v>
      </c>
      <c r="AT98" s="4" t="s">
        <v>121</v>
      </c>
      <c r="AU98" t="s">
        <v>122</v>
      </c>
      <c r="AV98" t="s">
        <v>158</v>
      </c>
      <c r="AW98">
        <v>140125.20000000001</v>
      </c>
      <c r="AX98">
        <v>138840.04999999999</v>
      </c>
      <c r="AY98">
        <v>3000000</v>
      </c>
      <c r="AZ98">
        <f t="shared" si="3"/>
        <v>120000</v>
      </c>
      <c r="BA98">
        <f t="shared" si="4"/>
        <v>1075</v>
      </c>
      <c r="BB98">
        <f t="shared" si="5"/>
        <v>954.00000000000011</v>
      </c>
      <c r="BC98">
        <v>7.2</v>
      </c>
      <c r="BD98" s="2"/>
      <c r="BE98" s="2"/>
    </row>
    <row r="99" spans="1:57" x14ac:dyDescent="0.35">
      <c r="A99" s="2">
        <v>41631</v>
      </c>
      <c r="B99" t="s">
        <v>81</v>
      </c>
      <c r="C99" t="s">
        <v>82</v>
      </c>
      <c r="D99" s="1" t="s">
        <v>382</v>
      </c>
      <c r="E99" t="s">
        <v>160</v>
      </c>
      <c r="F99" s="2">
        <v>41409</v>
      </c>
      <c r="G99" s="2">
        <v>43235</v>
      </c>
      <c r="H99" s="2">
        <v>41610</v>
      </c>
      <c r="I99" t="s">
        <v>59</v>
      </c>
      <c r="J99" t="s">
        <v>161</v>
      </c>
      <c r="K99" t="s">
        <v>162</v>
      </c>
      <c r="L99" t="s">
        <v>163</v>
      </c>
      <c r="M99" t="s">
        <v>164</v>
      </c>
      <c r="N99">
        <v>999</v>
      </c>
      <c r="O99" t="s">
        <v>64</v>
      </c>
      <c r="P99" t="s">
        <v>65</v>
      </c>
      <c r="Q99" t="s">
        <v>160</v>
      </c>
      <c r="R99" t="s">
        <v>66</v>
      </c>
      <c r="S99" t="s">
        <v>67</v>
      </c>
      <c r="T99" t="s">
        <v>165</v>
      </c>
      <c r="U99" t="s">
        <v>166</v>
      </c>
      <c r="Y99" s="2">
        <v>41409</v>
      </c>
      <c r="Z99" s="2">
        <v>43235</v>
      </c>
      <c r="AA99" t="s">
        <v>167</v>
      </c>
      <c r="AB99" t="s">
        <v>168</v>
      </c>
      <c r="AC99" t="s">
        <v>72</v>
      </c>
      <c r="AD99" t="s">
        <v>160</v>
      </c>
      <c r="AE99" t="s">
        <v>66</v>
      </c>
      <c r="AF99" t="s">
        <v>67</v>
      </c>
      <c r="AG99" t="s">
        <v>165</v>
      </c>
      <c r="AH99" t="s">
        <v>100</v>
      </c>
      <c r="AI99" t="s">
        <v>169</v>
      </c>
      <c r="AJ99" t="s">
        <v>66</v>
      </c>
      <c r="AK99" t="s">
        <v>66</v>
      </c>
      <c r="AL99" s="2">
        <v>41409</v>
      </c>
      <c r="AM99" s="2">
        <v>43235</v>
      </c>
      <c r="AN99" t="s">
        <v>167</v>
      </c>
      <c r="AP99" t="s">
        <v>74</v>
      </c>
      <c r="AQ99" t="s">
        <v>75</v>
      </c>
      <c r="AR99" t="s">
        <v>119</v>
      </c>
      <c r="AS99" t="s">
        <v>120</v>
      </c>
      <c r="AT99" s="4" t="s">
        <v>121</v>
      </c>
      <c r="AU99" t="s">
        <v>122</v>
      </c>
      <c r="AV99" t="s">
        <v>123</v>
      </c>
      <c r="AW99">
        <v>147653.43</v>
      </c>
      <c r="AX99">
        <v>150016.63</v>
      </c>
      <c r="AY99">
        <v>11000000</v>
      </c>
      <c r="AZ99">
        <f t="shared" si="3"/>
        <v>440000</v>
      </c>
      <c r="BA99">
        <f t="shared" si="4"/>
        <v>3475</v>
      </c>
      <c r="BB99">
        <f t="shared" si="5"/>
        <v>2112</v>
      </c>
      <c r="BC99">
        <v>4.05</v>
      </c>
      <c r="BD99" s="2"/>
      <c r="BE99" s="2"/>
    </row>
    <row r="100" spans="1:57" x14ac:dyDescent="0.35">
      <c r="A100" s="2">
        <v>41631</v>
      </c>
      <c r="B100" t="s">
        <v>91</v>
      </c>
      <c r="C100" t="s">
        <v>92</v>
      </c>
      <c r="D100" s="1" t="s">
        <v>383</v>
      </c>
      <c r="E100" t="s">
        <v>160</v>
      </c>
      <c r="F100" s="2">
        <v>41409</v>
      </c>
      <c r="G100" s="2">
        <v>43235</v>
      </c>
      <c r="H100" s="2">
        <v>41610</v>
      </c>
      <c r="I100" t="s">
        <v>59</v>
      </c>
      <c r="J100" t="s">
        <v>171</v>
      </c>
      <c r="K100" t="s">
        <v>172</v>
      </c>
      <c r="L100" t="s">
        <v>173</v>
      </c>
      <c r="M100" t="s">
        <v>174</v>
      </c>
      <c r="N100">
        <v>999</v>
      </c>
      <c r="O100" t="s">
        <v>64</v>
      </c>
      <c r="P100" t="s">
        <v>65</v>
      </c>
      <c r="Q100" t="s">
        <v>160</v>
      </c>
      <c r="R100" t="s">
        <v>66</v>
      </c>
      <c r="S100" t="s">
        <v>67</v>
      </c>
      <c r="T100" t="s">
        <v>165</v>
      </c>
      <c r="U100" t="s">
        <v>166</v>
      </c>
      <c r="Y100" s="2">
        <v>41409</v>
      </c>
      <c r="Z100" s="2">
        <v>43235</v>
      </c>
      <c r="AA100" t="s">
        <v>167</v>
      </c>
      <c r="AB100" t="s">
        <v>168</v>
      </c>
      <c r="AC100" t="s">
        <v>72</v>
      </c>
      <c r="AD100" t="s">
        <v>160</v>
      </c>
      <c r="AE100" t="s">
        <v>66</v>
      </c>
      <c r="AF100" t="s">
        <v>67</v>
      </c>
      <c r="AG100" t="s">
        <v>165</v>
      </c>
      <c r="AH100" t="s">
        <v>100</v>
      </c>
      <c r="AI100" t="s">
        <v>169</v>
      </c>
      <c r="AJ100" t="s">
        <v>66</v>
      </c>
      <c r="AK100" t="s">
        <v>66</v>
      </c>
      <c r="AL100" s="2">
        <v>41409</v>
      </c>
      <c r="AM100" s="2">
        <v>43235</v>
      </c>
      <c r="AN100" t="s">
        <v>167</v>
      </c>
      <c r="AP100" t="s">
        <v>75</v>
      </c>
      <c r="AQ100" t="s">
        <v>74</v>
      </c>
      <c r="AR100" t="s">
        <v>76</v>
      </c>
      <c r="AS100" t="s">
        <v>77</v>
      </c>
      <c r="AT100" s="4" t="s">
        <v>78</v>
      </c>
      <c r="AU100" s="4" t="s">
        <v>79</v>
      </c>
      <c r="AV100" t="s">
        <v>102</v>
      </c>
      <c r="AW100">
        <v>-147653.43</v>
      </c>
      <c r="AX100">
        <v>-150016.63</v>
      </c>
      <c r="AY100">
        <v>11000000</v>
      </c>
      <c r="AZ100">
        <f t="shared" si="3"/>
        <v>440000</v>
      </c>
      <c r="BA100">
        <f t="shared" si="4"/>
        <v>3475</v>
      </c>
      <c r="BB100">
        <f t="shared" si="5"/>
        <v>2112</v>
      </c>
      <c r="BC100">
        <v>4.05</v>
      </c>
      <c r="BD100" s="2"/>
      <c r="BE100" s="2"/>
    </row>
    <row r="101" spans="1:57" x14ac:dyDescent="0.35">
      <c r="A101" s="2">
        <v>41631</v>
      </c>
      <c r="B101" t="s">
        <v>55</v>
      </c>
      <c r="C101" t="s">
        <v>56</v>
      </c>
      <c r="D101" s="1" t="s">
        <v>384</v>
      </c>
      <c r="E101" t="s">
        <v>94</v>
      </c>
      <c r="F101" s="2">
        <v>41607</v>
      </c>
      <c r="G101" s="2">
        <v>44164</v>
      </c>
      <c r="H101" s="2">
        <v>41605</v>
      </c>
      <c r="I101" t="s">
        <v>59</v>
      </c>
      <c r="J101" t="s">
        <v>176</v>
      </c>
      <c r="K101" t="s">
        <v>177</v>
      </c>
      <c r="L101" t="s">
        <v>178</v>
      </c>
      <c r="M101" t="s">
        <v>179</v>
      </c>
      <c r="N101">
        <v>999</v>
      </c>
      <c r="O101" t="s">
        <v>64</v>
      </c>
      <c r="P101" t="s">
        <v>65</v>
      </c>
      <c r="Q101" t="s">
        <v>94</v>
      </c>
      <c r="R101" t="s">
        <v>109</v>
      </c>
      <c r="S101" t="s">
        <v>67</v>
      </c>
      <c r="T101" t="s">
        <v>99</v>
      </c>
      <c r="U101" t="s">
        <v>166</v>
      </c>
      <c r="Y101" s="2">
        <v>41607</v>
      </c>
      <c r="Z101" s="2">
        <v>44164</v>
      </c>
      <c r="AA101" t="s">
        <v>70</v>
      </c>
      <c r="AB101" t="s">
        <v>180</v>
      </c>
      <c r="AC101" t="s">
        <v>72</v>
      </c>
      <c r="AD101" t="s">
        <v>94</v>
      </c>
      <c r="AE101" t="s">
        <v>109</v>
      </c>
      <c r="AF101" t="s">
        <v>67</v>
      </c>
      <c r="AG101" t="s">
        <v>99</v>
      </c>
      <c r="AH101" t="s">
        <v>100</v>
      </c>
      <c r="AI101" t="s">
        <v>101</v>
      </c>
      <c r="AJ101" t="s">
        <v>109</v>
      </c>
      <c r="AK101" t="s">
        <v>109</v>
      </c>
      <c r="AL101" s="2">
        <v>41607</v>
      </c>
      <c r="AM101" s="2">
        <v>44164</v>
      </c>
      <c r="AN101" t="s">
        <v>70</v>
      </c>
      <c r="AP101" t="s">
        <v>74</v>
      </c>
      <c r="AQ101" t="s">
        <v>75</v>
      </c>
      <c r="AR101" t="s">
        <v>181</v>
      </c>
      <c r="AS101" t="s">
        <v>77</v>
      </c>
      <c r="AT101" s="4" t="s">
        <v>78</v>
      </c>
      <c r="AU101" s="4" t="s">
        <v>79</v>
      </c>
      <c r="AV101" t="s">
        <v>80</v>
      </c>
      <c r="AW101">
        <v>-208700.04</v>
      </c>
      <c r="AX101">
        <v>-197253.48</v>
      </c>
      <c r="AY101">
        <v>10000000</v>
      </c>
      <c r="AZ101">
        <f t="shared" si="3"/>
        <v>400000</v>
      </c>
      <c r="BA101">
        <f t="shared" si="4"/>
        <v>3175</v>
      </c>
      <c r="BB101">
        <f t="shared" si="5"/>
        <v>2460</v>
      </c>
      <c r="BC101">
        <v>5.4</v>
      </c>
      <c r="BD101" s="2"/>
      <c r="BE101" s="2"/>
    </row>
    <row r="102" spans="1:57" x14ac:dyDescent="0.35">
      <c r="A102" s="2">
        <v>41631</v>
      </c>
      <c r="B102" t="s">
        <v>110</v>
      </c>
      <c r="C102" t="s">
        <v>82</v>
      </c>
      <c r="D102" s="1" t="s">
        <v>385</v>
      </c>
      <c r="E102" t="s">
        <v>94</v>
      </c>
      <c r="F102" s="2">
        <v>41613</v>
      </c>
      <c r="G102" s="2">
        <v>52570</v>
      </c>
      <c r="H102" s="2">
        <v>41611</v>
      </c>
      <c r="I102" t="s">
        <v>59</v>
      </c>
      <c r="J102" t="s">
        <v>183</v>
      </c>
      <c r="K102" t="s">
        <v>184</v>
      </c>
      <c r="L102" t="s">
        <v>185</v>
      </c>
      <c r="M102" t="s">
        <v>186</v>
      </c>
      <c r="N102">
        <v>999</v>
      </c>
      <c r="O102" t="s">
        <v>64</v>
      </c>
      <c r="P102" t="s">
        <v>65</v>
      </c>
      <c r="Q102" t="s">
        <v>94</v>
      </c>
      <c r="R102" t="s">
        <v>88</v>
      </c>
      <c r="S102" t="s">
        <v>67</v>
      </c>
      <c r="T102" t="s">
        <v>99</v>
      </c>
      <c r="U102" t="s">
        <v>166</v>
      </c>
      <c r="Y102" s="2">
        <v>41613</v>
      </c>
      <c r="Z102" s="2">
        <v>52570</v>
      </c>
      <c r="AA102" t="s">
        <v>187</v>
      </c>
      <c r="AB102" t="s">
        <v>188</v>
      </c>
      <c r="AC102" t="s">
        <v>72</v>
      </c>
      <c r="AD102" t="s">
        <v>94</v>
      </c>
      <c r="AE102" t="s">
        <v>88</v>
      </c>
      <c r="AF102" t="s">
        <v>67</v>
      </c>
      <c r="AG102" t="s">
        <v>99</v>
      </c>
      <c r="AH102" t="s">
        <v>100</v>
      </c>
      <c r="AI102" t="s">
        <v>101</v>
      </c>
      <c r="AJ102" t="s">
        <v>88</v>
      </c>
      <c r="AK102" t="s">
        <v>88</v>
      </c>
      <c r="AL102" s="2">
        <v>41613</v>
      </c>
      <c r="AM102" s="2">
        <v>52570</v>
      </c>
      <c r="AN102" t="s">
        <v>187</v>
      </c>
      <c r="AP102" t="s">
        <v>75</v>
      </c>
      <c r="AQ102" t="s">
        <v>74</v>
      </c>
      <c r="AR102" t="s">
        <v>119</v>
      </c>
      <c r="AS102" t="s">
        <v>120</v>
      </c>
      <c r="AT102" s="4" t="s">
        <v>121</v>
      </c>
      <c r="AU102" t="s">
        <v>122</v>
      </c>
      <c r="AV102" t="s">
        <v>123</v>
      </c>
      <c r="AW102">
        <v>4874574.4000000004</v>
      </c>
      <c r="AX102">
        <v>4819978.55</v>
      </c>
      <c r="AY102">
        <v>14000000</v>
      </c>
      <c r="AZ102">
        <f t="shared" si="3"/>
        <v>560000</v>
      </c>
      <c r="BA102">
        <f t="shared" si="4"/>
        <v>4375</v>
      </c>
      <c r="BB102">
        <f t="shared" si="5"/>
        <v>10500</v>
      </c>
      <c r="BC102">
        <v>18</v>
      </c>
      <c r="BD102" s="2"/>
      <c r="BE102" s="2"/>
    </row>
    <row r="103" spans="1:57" x14ac:dyDescent="0.35">
      <c r="A103" s="2">
        <v>41631</v>
      </c>
      <c r="B103" t="s">
        <v>91</v>
      </c>
      <c r="C103" t="s">
        <v>92</v>
      </c>
      <c r="D103" s="1" t="s">
        <v>386</v>
      </c>
      <c r="E103" t="s">
        <v>112</v>
      </c>
      <c r="F103" s="2">
        <v>41256</v>
      </c>
      <c r="G103" s="2">
        <v>43082</v>
      </c>
      <c r="H103" s="2">
        <v>41620</v>
      </c>
      <c r="I103" t="s">
        <v>59</v>
      </c>
      <c r="J103" t="s">
        <v>190</v>
      </c>
      <c r="K103" t="s">
        <v>191</v>
      </c>
      <c r="L103" t="s">
        <v>192</v>
      </c>
      <c r="M103" t="s">
        <v>193</v>
      </c>
      <c r="N103">
        <v>999</v>
      </c>
      <c r="O103" t="s">
        <v>64</v>
      </c>
      <c r="P103" t="s">
        <v>65</v>
      </c>
      <c r="Q103" t="s">
        <v>112</v>
      </c>
      <c r="R103" t="s">
        <v>66</v>
      </c>
      <c r="S103" t="s">
        <v>67</v>
      </c>
      <c r="T103" t="s">
        <v>117</v>
      </c>
      <c r="U103" t="s">
        <v>69</v>
      </c>
      <c r="Y103" s="2">
        <v>41256</v>
      </c>
      <c r="Z103" s="2">
        <v>43082</v>
      </c>
      <c r="AA103" t="s">
        <v>194</v>
      </c>
      <c r="AB103" t="s">
        <v>195</v>
      </c>
      <c r="AC103" t="s">
        <v>72</v>
      </c>
      <c r="AD103" t="s">
        <v>112</v>
      </c>
      <c r="AE103" t="s">
        <v>66</v>
      </c>
      <c r="AF103" t="s">
        <v>67</v>
      </c>
      <c r="AG103" t="s">
        <v>117</v>
      </c>
      <c r="AH103" t="s">
        <v>69</v>
      </c>
      <c r="AI103" t="s">
        <v>118</v>
      </c>
      <c r="AJ103" t="s">
        <v>66</v>
      </c>
      <c r="AK103" t="s">
        <v>66</v>
      </c>
      <c r="AL103" s="2">
        <v>41256</v>
      </c>
      <c r="AM103" s="2">
        <v>43082</v>
      </c>
      <c r="AN103" t="s">
        <v>194</v>
      </c>
      <c r="AP103" t="s">
        <v>75</v>
      </c>
      <c r="AQ103" t="s">
        <v>74</v>
      </c>
      <c r="AR103" t="s">
        <v>76</v>
      </c>
      <c r="AS103" t="s">
        <v>77</v>
      </c>
      <c r="AT103" s="4" t="s">
        <v>78</v>
      </c>
      <c r="AU103" s="4" t="s">
        <v>79</v>
      </c>
      <c r="AV103" t="s">
        <v>102</v>
      </c>
      <c r="AW103">
        <v>860690.21</v>
      </c>
      <c r="AX103">
        <v>808914.68</v>
      </c>
      <c r="AY103">
        <v>35000000</v>
      </c>
      <c r="AZ103">
        <f t="shared" si="3"/>
        <v>1400000</v>
      </c>
      <c r="BA103">
        <f t="shared" si="4"/>
        <v>10675</v>
      </c>
      <c r="BB103">
        <f t="shared" si="5"/>
        <v>6720</v>
      </c>
      <c r="BC103">
        <v>4.05</v>
      </c>
      <c r="BD103" s="2"/>
      <c r="BE103" s="2"/>
    </row>
    <row r="104" spans="1:57" x14ac:dyDescent="0.35">
      <c r="A104" s="2">
        <v>41631</v>
      </c>
      <c r="B104" t="s">
        <v>103</v>
      </c>
      <c r="C104" t="s">
        <v>56</v>
      </c>
      <c r="D104" s="1" t="s">
        <v>387</v>
      </c>
      <c r="E104" t="s">
        <v>197</v>
      </c>
      <c r="F104" s="2">
        <v>40889</v>
      </c>
      <c r="G104" s="2">
        <v>44542</v>
      </c>
      <c r="H104" s="2">
        <v>41620</v>
      </c>
      <c r="I104" t="s">
        <v>59</v>
      </c>
      <c r="J104" t="s">
        <v>198</v>
      </c>
      <c r="K104" t="s">
        <v>199</v>
      </c>
      <c r="L104" t="s">
        <v>200</v>
      </c>
      <c r="M104" t="s">
        <v>201</v>
      </c>
      <c r="N104">
        <v>999</v>
      </c>
      <c r="O104" t="s">
        <v>64</v>
      </c>
      <c r="P104" t="s">
        <v>65</v>
      </c>
      <c r="Q104" t="s">
        <v>197</v>
      </c>
      <c r="R104" t="s">
        <v>146</v>
      </c>
      <c r="S104" t="s">
        <v>67</v>
      </c>
      <c r="T104" t="s">
        <v>202</v>
      </c>
      <c r="U104" t="s">
        <v>100</v>
      </c>
      <c r="Y104" s="2">
        <v>40889</v>
      </c>
      <c r="Z104" s="2">
        <v>44542</v>
      </c>
      <c r="AA104" t="s">
        <v>155</v>
      </c>
      <c r="AB104" t="s">
        <v>203</v>
      </c>
      <c r="AC104" t="s">
        <v>72</v>
      </c>
      <c r="AD104" t="s">
        <v>197</v>
      </c>
      <c r="AE104" t="s">
        <v>66</v>
      </c>
      <c r="AF104" t="s">
        <v>67</v>
      </c>
      <c r="AG104" t="s">
        <v>202</v>
      </c>
      <c r="AH104" t="s">
        <v>100</v>
      </c>
      <c r="AI104" t="s">
        <v>204</v>
      </c>
      <c r="AJ104" t="s">
        <v>66</v>
      </c>
      <c r="AK104" t="s">
        <v>66</v>
      </c>
      <c r="AL104" s="2">
        <v>40889</v>
      </c>
      <c r="AM104" s="2">
        <v>44542</v>
      </c>
      <c r="AN104" t="s">
        <v>155</v>
      </c>
      <c r="AP104" t="s">
        <v>75</v>
      </c>
      <c r="AQ104" t="s">
        <v>74</v>
      </c>
      <c r="AR104" t="s">
        <v>181</v>
      </c>
      <c r="AS104" t="s">
        <v>77</v>
      </c>
      <c r="AT104" s="4" t="s">
        <v>78</v>
      </c>
      <c r="AU104" s="4" t="s">
        <v>79</v>
      </c>
      <c r="AV104" t="s">
        <v>80</v>
      </c>
      <c r="AW104">
        <v>55355.62</v>
      </c>
      <c r="AX104">
        <v>55644.08</v>
      </c>
      <c r="AY104">
        <v>3000000</v>
      </c>
      <c r="AZ104">
        <f t="shared" si="3"/>
        <v>120000</v>
      </c>
      <c r="BA104">
        <f t="shared" si="4"/>
        <v>1075</v>
      </c>
      <c r="BB104">
        <f t="shared" si="5"/>
        <v>954.00000000000011</v>
      </c>
      <c r="BC104">
        <v>7.2</v>
      </c>
      <c r="BD104" s="2"/>
      <c r="BE104" s="2"/>
    </row>
    <row r="105" spans="1:57" x14ac:dyDescent="0.35">
      <c r="A105" s="2">
        <v>41631</v>
      </c>
      <c r="B105" t="s">
        <v>81</v>
      </c>
      <c r="C105" t="s">
        <v>82</v>
      </c>
      <c r="D105" s="1" t="s">
        <v>388</v>
      </c>
      <c r="E105" t="s">
        <v>197</v>
      </c>
      <c r="F105" s="2">
        <v>40889</v>
      </c>
      <c r="G105" s="2">
        <v>44542</v>
      </c>
      <c r="H105" s="2">
        <v>41620</v>
      </c>
      <c r="I105" t="s">
        <v>59</v>
      </c>
      <c r="J105" t="s">
        <v>206</v>
      </c>
      <c r="K105" t="s">
        <v>207</v>
      </c>
      <c r="L105" t="s">
        <v>208</v>
      </c>
      <c r="M105" t="s">
        <v>209</v>
      </c>
      <c r="N105">
        <v>999</v>
      </c>
      <c r="O105" t="s">
        <v>64</v>
      </c>
      <c r="P105" t="s">
        <v>65</v>
      </c>
      <c r="Q105" t="s">
        <v>197</v>
      </c>
      <c r="R105" t="s">
        <v>146</v>
      </c>
      <c r="S105" t="s">
        <v>67</v>
      </c>
      <c r="T105" t="s">
        <v>202</v>
      </c>
      <c r="U105" t="s">
        <v>100</v>
      </c>
      <c r="Y105" s="2">
        <v>40889</v>
      </c>
      <c r="Z105" s="2">
        <v>44542</v>
      </c>
      <c r="AA105" t="s">
        <v>155</v>
      </c>
      <c r="AB105" t="s">
        <v>203</v>
      </c>
      <c r="AC105" t="s">
        <v>72</v>
      </c>
      <c r="AD105" t="s">
        <v>197</v>
      </c>
      <c r="AE105" t="s">
        <v>66</v>
      </c>
      <c r="AF105" t="s">
        <v>67</v>
      </c>
      <c r="AG105" t="s">
        <v>202</v>
      </c>
      <c r="AH105" t="s">
        <v>100</v>
      </c>
      <c r="AI105" t="s">
        <v>204</v>
      </c>
      <c r="AJ105" t="s">
        <v>66</v>
      </c>
      <c r="AK105" t="s">
        <v>66</v>
      </c>
      <c r="AL105" s="2">
        <v>40889</v>
      </c>
      <c r="AM105" s="2">
        <v>44542</v>
      </c>
      <c r="AN105" t="s">
        <v>155</v>
      </c>
      <c r="AP105" t="s">
        <v>74</v>
      </c>
      <c r="AQ105" t="s">
        <v>75</v>
      </c>
      <c r="AR105" t="s">
        <v>181</v>
      </c>
      <c r="AS105" t="s">
        <v>77</v>
      </c>
      <c r="AT105" s="4" t="s">
        <v>78</v>
      </c>
      <c r="AU105" s="4" t="s">
        <v>79</v>
      </c>
      <c r="AV105" t="s">
        <v>90</v>
      </c>
      <c r="AW105">
        <v>-55355.62</v>
      </c>
      <c r="AX105">
        <v>-55644.08</v>
      </c>
      <c r="AY105">
        <v>3000000</v>
      </c>
      <c r="AZ105">
        <f t="shared" si="3"/>
        <v>120000</v>
      </c>
      <c r="BA105">
        <f t="shared" si="4"/>
        <v>1075</v>
      </c>
      <c r="BB105">
        <f t="shared" si="5"/>
        <v>954.00000000000011</v>
      </c>
      <c r="BC105">
        <v>7.2</v>
      </c>
      <c r="BD105" s="2"/>
      <c r="BE105" s="2"/>
    </row>
    <row r="106" spans="1:57" x14ac:dyDescent="0.35">
      <c r="A106" s="2">
        <v>41631</v>
      </c>
      <c r="B106" t="s">
        <v>91</v>
      </c>
      <c r="C106" t="s">
        <v>92</v>
      </c>
      <c r="D106" s="1" t="s">
        <v>389</v>
      </c>
      <c r="E106" t="s">
        <v>211</v>
      </c>
      <c r="F106" s="2">
        <v>41607</v>
      </c>
      <c r="G106" s="2">
        <v>44164</v>
      </c>
      <c r="H106" s="2">
        <v>41605</v>
      </c>
      <c r="I106" t="s">
        <v>59</v>
      </c>
      <c r="J106" t="s">
        <v>212</v>
      </c>
      <c r="K106" t="s">
        <v>213</v>
      </c>
      <c r="L106" t="s">
        <v>214</v>
      </c>
      <c r="M106" t="s">
        <v>215</v>
      </c>
      <c r="N106">
        <v>999</v>
      </c>
      <c r="O106" t="s">
        <v>216</v>
      </c>
      <c r="P106" t="s">
        <v>65</v>
      </c>
      <c r="Q106" t="s">
        <v>211</v>
      </c>
      <c r="R106" t="s">
        <v>66</v>
      </c>
      <c r="S106" t="s">
        <v>67</v>
      </c>
      <c r="T106" t="s">
        <v>217</v>
      </c>
      <c r="U106" t="s">
        <v>69</v>
      </c>
      <c r="Y106" s="2">
        <v>41607</v>
      </c>
      <c r="Z106" s="2">
        <v>44164</v>
      </c>
      <c r="AA106" t="s">
        <v>70</v>
      </c>
      <c r="AB106" t="s">
        <v>218</v>
      </c>
      <c r="AC106" t="s">
        <v>72</v>
      </c>
      <c r="AD106" t="s">
        <v>211</v>
      </c>
      <c r="AE106" t="s">
        <v>66</v>
      </c>
      <c r="AF106" t="s">
        <v>67</v>
      </c>
      <c r="AG106" t="s">
        <v>217</v>
      </c>
      <c r="AH106" t="s">
        <v>100</v>
      </c>
      <c r="AI106" t="s">
        <v>219</v>
      </c>
      <c r="AJ106" t="s">
        <v>66</v>
      </c>
      <c r="AK106" t="s">
        <v>66</v>
      </c>
      <c r="AL106" s="2">
        <v>41607</v>
      </c>
      <c r="AM106" s="2">
        <v>44164</v>
      </c>
      <c r="AN106" t="s">
        <v>70</v>
      </c>
      <c r="AP106" t="s">
        <v>74</v>
      </c>
      <c r="AQ106" t="s">
        <v>75</v>
      </c>
      <c r="AR106" t="s">
        <v>76</v>
      </c>
      <c r="AS106" t="s">
        <v>77</v>
      </c>
      <c r="AT106" s="4" t="s">
        <v>78</v>
      </c>
      <c r="AU106" s="4" t="s">
        <v>79</v>
      </c>
      <c r="AV106" t="s">
        <v>102</v>
      </c>
      <c r="AW106">
        <v>-556853.24</v>
      </c>
      <c r="AX106">
        <v>-549919.55000000005</v>
      </c>
      <c r="AY106">
        <v>10000000</v>
      </c>
      <c r="AZ106">
        <f t="shared" si="3"/>
        <v>400000</v>
      </c>
      <c r="BA106">
        <f t="shared" si="4"/>
        <v>3175</v>
      </c>
      <c r="BB106">
        <f t="shared" si="5"/>
        <v>2460</v>
      </c>
      <c r="BC106">
        <v>5.4</v>
      </c>
      <c r="BD106" s="2"/>
      <c r="BE106" s="2"/>
    </row>
    <row r="107" spans="1:57" x14ac:dyDescent="0.35">
      <c r="A107" s="2">
        <v>41631</v>
      </c>
      <c r="B107" t="s">
        <v>129</v>
      </c>
      <c r="C107" t="s">
        <v>56</v>
      </c>
      <c r="D107" s="1" t="s">
        <v>390</v>
      </c>
      <c r="E107" t="s">
        <v>221</v>
      </c>
      <c r="F107" s="2">
        <v>40882</v>
      </c>
      <c r="G107" s="2">
        <v>43439</v>
      </c>
      <c r="H107" s="2">
        <v>41605</v>
      </c>
      <c r="I107" t="s">
        <v>59</v>
      </c>
      <c r="J107" t="s">
        <v>222</v>
      </c>
      <c r="K107" t="s">
        <v>223</v>
      </c>
      <c r="L107" t="s">
        <v>224</v>
      </c>
      <c r="M107" t="s">
        <v>225</v>
      </c>
      <c r="N107">
        <v>999</v>
      </c>
      <c r="O107" t="s">
        <v>216</v>
      </c>
      <c r="P107" t="s">
        <v>65</v>
      </c>
      <c r="Q107" t="s">
        <v>221</v>
      </c>
      <c r="R107" t="s">
        <v>88</v>
      </c>
      <c r="S107" t="s">
        <v>67</v>
      </c>
      <c r="T107" t="s">
        <v>226</v>
      </c>
      <c r="U107" t="s">
        <v>69</v>
      </c>
      <c r="Y107" s="2">
        <v>40882</v>
      </c>
      <c r="Z107" s="2">
        <v>43439</v>
      </c>
      <c r="AA107" t="s">
        <v>70</v>
      </c>
      <c r="AB107" t="s">
        <v>227</v>
      </c>
      <c r="AC107" t="s">
        <v>72</v>
      </c>
      <c r="AD107" t="s">
        <v>221</v>
      </c>
      <c r="AE107" t="s">
        <v>88</v>
      </c>
      <c r="AF107" t="s">
        <v>67</v>
      </c>
      <c r="AG107" t="s">
        <v>226</v>
      </c>
      <c r="AH107" t="s">
        <v>69</v>
      </c>
      <c r="AI107" t="s">
        <v>228</v>
      </c>
      <c r="AJ107" t="s">
        <v>88</v>
      </c>
      <c r="AK107" t="s">
        <v>88</v>
      </c>
      <c r="AL107" s="2">
        <v>40882</v>
      </c>
      <c r="AM107" s="2">
        <v>43439</v>
      </c>
      <c r="AN107" t="s">
        <v>70</v>
      </c>
      <c r="AP107" t="s">
        <v>74</v>
      </c>
      <c r="AQ107" t="s">
        <v>75</v>
      </c>
      <c r="AR107" t="s">
        <v>76</v>
      </c>
      <c r="AS107" t="s">
        <v>77</v>
      </c>
      <c r="AT107" s="4" t="s">
        <v>78</v>
      </c>
      <c r="AU107" s="4" t="s">
        <v>79</v>
      </c>
      <c r="AV107" t="s">
        <v>80</v>
      </c>
      <c r="AW107">
        <v>-360449.97</v>
      </c>
      <c r="AX107">
        <v>-359174.95</v>
      </c>
      <c r="AY107">
        <v>10000000</v>
      </c>
      <c r="AZ107">
        <f t="shared" si="3"/>
        <v>400000</v>
      </c>
      <c r="BA107">
        <f t="shared" si="4"/>
        <v>3175</v>
      </c>
      <c r="BB107">
        <f t="shared" si="5"/>
        <v>2460</v>
      </c>
      <c r="BC107">
        <v>5.4</v>
      </c>
      <c r="BD107" s="2"/>
      <c r="BE107" s="2"/>
    </row>
    <row r="108" spans="1:57" x14ac:dyDescent="0.35">
      <c r="A108" s="2">
        <v>41631</v>
      </c>
      <c r="B108" t="s">
        <v>110</v>
      </c>
      <c r="C108" t="s">
        <v>82</v>
      </c>
      <c r="D108" s="1" t="s">
        <v>391</v>
      </c>
      <c r="E108" t="s">
        <v>230</v>
      </c>
      <c r="F108" s="2">
        <v>41250</v>
      </c>
      <c r="G108" s="2">
        <v>43076</v>
      </c>
      <c r="H108" s="2">
        <v>41605</v>
      </c>
      <c r="I108" t="s">
        <v>59</v>
      </c>
      <c r="J108" t="s">
        <v>231</v>
      </c>
      <c r="K108" t="s">
        <v>232</v>
      </c>
      <c r="L108" t="s">
        <v>233</v>
      </c>
      <c r="M108" t="s">
        <v>234</v>
      </c>
      <c r="N108">
        <v>999</v>
      </c>
      <c r="O108" t="s">
        <v>216</v>
      </c>
      <c r="P108" t="s">
        <v>65</v>
      </c>
      <c r="Q108" t="s">
        <v>230</v>
      </c>
      <c r="R108" t="s">
        <v>66</v>
      </c>
      <c r="S108" t="s">
        <v>67</v>
      </c>
      <c r="T108" t="s">
        <v>235</v>
      </c>
      <c r="U108" t="s">
        <v>166</v>
      </c>
      <c r="Y108" s="2">
        <v>41250</v>
      </c>
      <c r="Z108" s="2">
        <v>43076</v>
      </c>
      <c r="AA108" t="s">
        <v>70</v>
      </c>
      <c r="AB108" t="s">
        <v>236</v>
      </c>
      <c r="AC108" t="s">
        <v>72</v>
      </c>
      <c r="AD108" t="s">
        <v>230</v>
      </c>
      <c r="AE108" t="s">
        <v>66</v>
      </c>
      <c r="AF108" t="s">
        <v>67</v>
      </c>
      <c r="AG108" t="s">
        <v>235</v>
      </c>
      <c r="AH108" t="s">
        <v>100</v>
      </c>
      <c r="AI108" t="s">
        <v>237</v>
      </c>
      <c r="AJ108" t="s">
        <v>66</v>
      </c>
      <c r="AK108" t="s">
        <v>66</v>
      </c>
      <c r="AL108" s="2">
        <v>41250</v>
      </c>
      <c r="AM108" s="2">
        <v>43076</v>
      </c>
      <c r="AN108" t="s">
        <v>70</v>
      </c>
      <c r="AP108" t="s">
        <v>74</v>
      </c>
      <c r="AQ108" t="s">
        <v>75</v>
      </c>
      <c r="AR108" t="s">
        <v>119</v>
      </c>
      <c r="AS108" t="s">
        <v>120</v>
      </c>
      <c r="AT108" s="4" t="s">
        <v>121</v>
      </c>
      <c r="AU108" t="s">
        <v>122</v>
      </c>
      <c r="AV108" t="s">
        <v>123</v>
      </c>
      <c r="AW108">
        <v>-498170.12</v>
      </c>
      <c r="AX108">
        <v>-495711.88</v>
      </c>
      <c r="AY108">
        <v>10000000</v>
      </c>
      <c r="AZ108">
        <f t="shared" si="3"/>
        <v>400000</v>
      </c>
      <c r="BA108">
        <f t="shared" si="4"/>
        <v>3175</v>
      </c>
      <c r="BB108">
        <f t="shared" si="5"/>
        <v>1920</v>
      </c>
      <c r="BC108">
        <v>4.05</v>
      </c>
      <c r="BD108" s="2"/>
      <c r="BE108" s="2"/>
    </row>
    <row r="109" spans="1:57" x14ac:dyDescent="0.35">
      <c r="A109" s="2">
        <v>41631</v>
      </c>
      <c r="B109" t="s">
        <v>91</v>
      </c>
      <c r="C109" t="s">
        <v>92</v>
      </c>
      <c r="D109" s="1" t="s">
        <v>392</v>
      </c>
      <c r="E109" t="s">
        <v>239</v>
      </c>
      <c r="F109" s="2">
        <v>41607</v>
      </c>
      <c r="G109" s="2">
        <v>47086</v>
      </c>
      <c r="H109" s="2">
        <v>41605</v>
      </c>
      <c r="I109" t="s">
        <v>59</v>
      </c>
      <c r="J109" t="s">
        <v>240</v>
      </c>
      <c r="K109" t="s">
        <v>241</v>
      </c>
      <c r="L109" t="s">
        <v>242</v>
      </c>
      <c r="M109" t="s">
        <v>243</v>
      </c>
      <c r="N109">
        <v>999</v>
      </c>
      <c r="O109" t="s">
        <v>216</v>
      </c>
      <c r="P109" t="s">
        <v>65</v>
      </c>
      <c r="Q109" t="s">
        <v>239</v>
      </c>
      <c r="R109" t="s">
        <v>88</v>
      </c>
      <c r="S109" t="s">
        <v>67</v>
      </c>
      <c r="T109" t="s">
        <v>244</v>
      </c>
      <c r="U109" t="s">
        <v>69</v>
      </c>
      <c r="Y109" s="2">
        <v>41607</v>
      </c>
      <c r="Z109" s="2">
        <v>47086</v>
      </c>
      <c r="AA109" t="s">
        <v>70</v>
      </c>
      <c r="AB109" t="s">
        <v>245</v>
      </c>
      <c r="AC109" t="s">
        <v>72</v>
      </c>
      <c r="AD109" t="s">
        <v>239</v>
      </c>
      <c r="AE109" t="s">
        <v>88</v>
      </c>
      <c r="AF109" t="s">
        <v>67</v>
      </c>
      <c r="AG109" t="s">
        <v>244</v>
      </c>
      <c r="AH109" t="s">
        <v>69</v>
      </c>
      <c r="AI109" t="s">
        <v>246</v>
      </c>
      <c r="AJ109" t="s">
        <v>88</v>
      </c>
      <c r="AK109" t="s">
        <v>88</v>
      </c>
      <c r="AL109" s="2">
        <v>41607</v>
      </c>
      <c r="AM109" s="2">
        <v>47086</v>
      </c>
      <c r="AN109" t="s">
        <v>70</v>
      </c>
      <c r="AP109" t="s">
        <v>74</v>
      </c>
      <c r="AQ109" t="s">
        <v>75</v>
      </c>
      <c r="AR109" t="s">
        <v>119</v>
      </c>
      <c r="AS109" t="s">
        <v>120</v>
      </c>
      <c r="AT109" s="4" t="s">
        <v>121</v>
      </c>
      <c r="AU109" t="s">
        <v>122</v>
      </c>
      <c r="AV109" t="s">
        <v>247</v>
      </c>
      <c r="AW109">
        <v>-4615082.46</v>
      </c>
      <c r="AX109">
        <v>-4625495.96</v>
      </c>
      <c r="AY109">
        <v>10000000</v>
      </c>
      <c r="AZ109">
        <f t="shared" si="3"/>
        <v>400000</v>
      </c>
      <c r="BA109">
        <f t="shared" si="4"/>
        <v>3175</v>
      </c>
      <c r="BB109">
        <f t="shared" si="5"/>
        <v>3900</v>
      </c>
      <c r="BC109">
        <v>9</v>
      </c>
      <c r="BD109" s="2"/>
      <c r="BE109" s="2"/>
    </row>
    <row r="110" spans="1:57" x14ac:dyDescent="0.35">
      <c r="A110" s="2">
        <v>41631</v>
      </c>
      <c r="B110" t="s">
        <v>55</v>
      </c>
      <c r="C110" t="s">
        <v>56</v>
      </c>
      <c r="D110" s="1" t="s">
        <v>393</v>
      </c>
      <c r="E110" t="s">
        <v>249</v>
      </c>
      <c r="F110" s="2">
        <v>41250</v>
      </c>
      <c r="G110" s="2">
        <v>43441</v>
      </c>
      <c r="H110" s="2">
        <v>41605</v>
      </c>
      <c r="I110" t="s">
        <v>59</v>
      </c>
      <c r="J110" t="s">
        <v>250</v>
      </c>
      <c r="K110" t="s">
        <v>251</v>
      </c>
      <c r="L110" t="s">
        <v>252</v>
      </c>
      <c r="M110" t="s">
        <v>253</v>
      </c>
      <c r="N110">
        <v>999</v>
      </c>
      <c r="O110" t="s">
        <v>216</v>
      </c>
      <c r="P110" t="s">
        <v>65</v>
      </c>
      <c r="Q110" t="s">
        <v>249</v>
      </c>
      <c r="R110" t="s">
        <v>66</v>
      </c>
      <c r="S110" t="s">
        <v>67</v>
      </c>
      <c r="T110" t="s">
        <v>254</v>
      </c>
      <c r="U110" t="s">
        <v>255</v>
      </c>
      <c r="Y110" s="2">
        <v>41250</v>
      </c>
      <c r="Z110" s="2">
        <v>43441</v>
      </c>
      <c r="AA110" t="s">
        <v>70</v>
      </c>
      <c r="AB110" t="s">
        <v>256</v>
      </c>
      <c r="AC110" t="s">
        <v>72</v>
      </c>
      <c r="AD110" t="s">
        <v>249</v>
      </c>
      <c r="AE110" t="s">
        <v>66</v>
      </c>
      <c r="AF110" t="s">
        <v>67</v>
      </c>
      <c r="AG110" t="s">
        <v>254</v>
      </c>
      <c r="AH110" t="s">
        <v>69</v>
      </c>
      <c r="AI110" t="s">
        <v>257</v>
      </c>
      <c r="AJ110" t="s">
        <v>66</v>
      </c>
      <c r="AK110" t="s">
        <v>66</v>
      </c>
      <c r="AL110" s="2">
        <v>41250</v>
      </c>
      <c r="AM110" s="2">
        <v>43441</v>
      </c>
      <c r="AN110" t="s">
        <v>70</v>
      </c>
      <c r="AP110" t="s">
        <v>74</v>
      </c>
      <c r="AQ110" t="s">
        <v>75</v>
      </c>
      <c r="AR110" t="s">
        <v>181</v>
      </c>
      <c r="AS110" t="s">
        <v>77</v>
      </c>
      <c r="AT110" s="4" t="s">
        <v>78</v>
      </c>
      <c r="AU110" s="4" t="s">
        <v>79</v>
      </c>
      <c r="AV110" t="s">
        <v>80</v>
      </c>
      <c r="AW110">
        <v>-615812.34</v>
      </c>
      <c r="AX110">
        <v>-616081.28</v>
      </c>
      <c r="AY110">
        <v>10000000</v>
      </c>
      <c r="AZ110">
        <f t="shared" si="3"/>
        <v>400000</v>
      </c>
      <c r="BA110">
        <f t="shared" si="4"/>
        <v>3175</v>
      </c>
      <c r="BB110">
        <f t="shared" si="5"/>
        <v>1920</v>
      </c>
      <c r="BC110">
        <v>4.05</v>
      </c>
      <c r="BD110" s="2"/>
      <c r="BE110" s="2"/>
    </row>
    <row r="111" spans="1:57" x14ac:dyDescent="0.35">
      <c r="A111" s="2">
        <v>41631</v>
      </c>
      <c r="B111" t="s">
        <v>81</v>
      </c>
      <c r="C111" t="s">
        <v>82</v>
      </c>
      <c r="D111" s="1" t="s">
        <v>394</v>
      </c>
      <c r="E111" t="s">
        <v>249</v>
      </c>
      <c r="F111" s="2">
        <v>41250</v>
      </c>
      <c r="G111" s="2">
        <v>43441</v>
      </c>
      <c r="H111" s="2">
        <v>41605</v>
      </c>
      <c r="I111" t="s">
        <v>59</v>
      </c>
      <c r="J111" t="s">
        <v>259</v>
      </c>
      <c r="K111" t="s">
        <v>260</v>
      </c>
      <c r="L111" t="s">
        <v>261</v>
      </c>
      <c r="M111" t="s">
        <v>262</v>
      </c>
      <c r="N111">
        <v>999</v>
      </c>
      <c r="O111" t="s">
        <v>216</v>
      </c>
      <c r="P111" t="s">
        <v>65</v>
      </c>
      <c r="Q111" t="s">
        <v>249</v>
      </c>
      <c r="R111" t="s">
        <v>66</v>
      </c>
      <c r="S111" t="s">
        <v>67</v>
      </c>
      <c r="T111" t="s">
        <v>254</v>
      </c>
      <c r="U111" t="s">
        <v>255</v>
      </c>
      <c r="Y111" s="2">
        <v>41250</v>
      </c>
      <c r="Z111" s="2">
        <v>43441</v>
      </c>
      <c r="AA111" t="s">
        <v>70</v>
      </c>
      <c r="AB111" t="s">
        <v>256</v>
      </c>
      <c r="AC111" t="s">
        <v>72</v>
      </c>
      <c r="AD111" t="s">
        <v>249</v>
      </c>
      <c r="AE111" t="s">
        <v>66</v>
      </c>
      <c r="AF111" t="s">
        <v>67</v>
      </c>
      <c r="AG111" t="s">
        <v>254</v>
      </c>
      <c r="AH111" t="s">
        <v>69</v>
      </c>
      <c r="AI111" t="s">
        <v>257</v>
      </c>
      <c r="AJ111" t="s">
        <v>66</v>
      </c>
      <c r="AK111" t="s">
        <v>66</v>
      </c>
      <c r="AL111" s="2">
        <v>41250</v>
      </c>
      <c r="AM111" s="2">
        <v>43441</v>
      </c>
      <c r="AN111" t="s">
        <v>70</v>
      </c>
      <c r="AP111" t="s">
        <v>75</v>
      </c>
      <c r="AQ111" t="s">
        <v>74</v>
      </c>
      <c r="AR111" t="s">
        <v>181</v>
      </c>
      <c r="AS111" t="s">
        <v>77</v>
      </c>
      <c r="AT111" s="4" t="s">
        <v>78</v>
      </c>
      <c r="AU111" s="4" t="s">
        <v>79</v>
      </c>
      <c r="AV111" t="s">
        <v>90</v>
      </c>
      <c r="AW111">
        <v>615812.34</v>
      </c>
      <c r="AX111">
        <v>616081.28</v>
      </c>
      <c r="AY111">
        <v>10000000</v>
      </c>
      <c r="AZ111">
        <f t="shared" si="3"/>
        <v>400000</v>
      </c>
      <c r="BA111">
        <f t="shared" si="4"/>
        <v>3175</v>
      </c>
      <c r="BB111">
        <f t="shared" si="5"/>
        <v>1920</v>
      </c>
      <c r="BC111">
        <v>4.05</v>
      </c>
      <c r="BD111" s="2"/>
      <c r="BE111" s="2"/>
    </row>
    <row r="112" spans="1:57" x14ac:dyDescent="0.35">
      <c r="A112" s="2">
        <v>41631</v>
      </c>
      <c r="B112" t="s">
        <v>91</v>
      </c>
      <c r="C112" t="s">
        <v>92</v>
      </c>
      <c r="D112" s="1" t="s">
        <v>395</v>
      </c>
      <c r="E112" t="s">
        <v>264</v>
      </c>
      <c r="F112" s="2">
        <v>41618</v>
      </c>
      <c r="G112" s="2">
        <v>43079</v>
      </c>
      <c r="H112" s="2">
        <v>41614</v>
      </c>
      <c r="I112" t="s">
        <v>59</v>
      </c>
      <c r="J112" t="s">
        <v>265</v>
      </c>
      <c r="K112" t="s">
        <v>266</v>
      </c>
      <c r="L112" t="s">
        <v>267</v>
      </c>
      <c r="M112" t="s">
        <v>268</v>
      </c>
      <c r="N112">
        <v>999</v>
      </c>
      <c r="O112" t="s">
        <v>216</v>
      </c>
      <c r="P112" t="s">
        <v>65</v>
      </c>
      <c r="Q112" t="s">
        <v>264</v>
      </c>
      <c r="R112" t="s">
        <v>146</v>
      </c>
      <c r="S112" t="s">
        <v>67</v>
      </c>
      <c r="T112" t="s">
        <v>269</v>
      </c>
      <c r="U112" t="s">
        <v>166</v>
      </c>
      <c r="Y112" s="2">
        <v>41618</v>
      </c>
      <c r="Z112" s="2">
        <v>43079</v>
      </c>
      <c r="AA112" t="s">
        <v>270</v>
      </c>
      <c r="AB112" t="s">
        <v>271</v>
      </c>
      <c r="AC112" t="s">
        <v>72</v>
      </c>
      <c r="AD112" t="s">
        <v>264</v>
      </c>
      <c r="AE112" t="s">
        <v>88</v>
      </c>
      <c r="AF112" t="s">
        <v>67</v>
      </c>
      <c r="AG112" t="s">
        <v>269</v>
      </c>
      <c r="AH112" t="s">
        <v>100</v>
      </c>
      <c r="AI112" t="s">
        <v>272</v>
      </c>
      <c r="AJ112" t="s">
        <v>88</v>
      </c>
      <c r="AK112" t="s">
        <v>88</v>
      </c>
      <c r="AL112" s="2">
        <v>41618</v>
      </c>
      <c r="AM112" s="2">
        <v>43079</v>
      </c>
      <c r="AN112" t="s">
        <v>270</v>
      </c>
      <c r="AP112" t="s">
        <v>75</v>
      </c>
      <c r="AQ112" t="s">
        <v>74</v>
      </c>
      <c r="AR112" t="s">
        <v>119</v>
      </c>
      <c r="AS112" t="s">
        <v>120</v>
      </c>
      <c r="AT112" s="4" t="s">
        <v>121</v>
      </c>
      <c r="AU112" t="s">
        <v>122</v>
      </c>
      <c r="AV112" t="s">
        <v>247</v>
      </c>
      <c r="AW112">
        <v>2532712.0699999998</v>
      </c>
      <c r="AX112">
        <v>2512216.4700000002</v>
      </c>
      <c r="AY112">
        <v>55000000</v>
      </c>
      <c r="AZ112">
        <f t="shared" si="3"/>
        <v>2200000</v>
      </c>
      <c r="BA112">
        <f t="shared" si="4"/>
        <v>16675</v>
      </c>
      <c r="BB112">
        <f t="shared" si="5"/>
        <v>10560</v>
      </c>
      <c r="BC112">
        <v>4.05</v>
      </c>
      <c r="BD112" s="2"/>
      <c r="BE112" s="2"/>
    </row>
    <row r="113" spans="1:57" x14ac:dyDescent="0.35">
      <c r="A113" s="2">
        <v>41631</v>
      </c>
      <c r="B113" t="s">
        <v>103</v>
      </c>
      <c r="C113" t="s">
        <v>56</v>
      </c>
      <c r="D113" s="1" t="s">
        <v>396</v>
      </c>
      <c r="E113" t="s">
        <v>274</v>
      </c>
      <c r="F113" s="2">
        <v>41607</v>
      </c>
      <c r="G113" s="2">
        <v>44164</v>
      </c>
      <c r="H113" s="2">
        <v>41605</v>
      </c>
      <c r="I113" t="s">
        <v>59</v>
      </c>
      <c r="J113" t="s">
        <v>275</v>
      </c>
      <c r="K113" t="s">
        <v>276</v>
      </c>
      <c r="L113" t="s">
        <v>277</v>
      </c>
      <c r="M113" t="s">
        <v>278</v>
      </c>
      <c r="N113">
        <v>999</v>
      </c>
      <c r="O113" t="s">
        <v>216</v>
      </c>
      <c r="P113" t="s">
        <v>65</v>
      </c>
      <c r="Q113" t="s">
        <v>274</v>
      </c>
      <c r="R113" t="s">
        <v>66</v>
      </c>
      <c r="S113" t="s">
        <v>67</v>
      </c>
      <c r="T113" t="s">
        <v>279</v>
      </c>
      <c r="U113" t="s">
        <v>69</v>
      </c>
      <c r="Y113" s="2">
        <v>41607</v>
      </c>
      <c r="Z113" s="2">
        <v>44164</v>
      </c>
      <c r="AA113" t="s">
        <v>70</v>
      </c>
      <c r="AB113" t="s">
        <v>195</v>
      </c>
      <c r="AC113" t="s">
        <v>72</v>
      </c>
      <c r="AD113" t="s">
        <v>274</v>
      </c>
      <c r="AE113" t="s">
        <v>66</v>
      </c>
      <c r="AF113" t="s">
        <v>67</v>
      </c>
      <c r="AG113" t="s">
        <v>279</v>
      </c>
      <c r="AH113" t="s">
        <v>69</v>
      </c>
      <c r="AI113" t="s">
        <v>1248</v>
      </c>
      <c r="AJ113" t="s">
        <v>66</v>
      </c>
      <c r="AK113" t="s">
        <v>66</v>
      </c>
      <c r="AL113" s="2">
        <v>41607</v>
      </c>
      <c r="AM113" s="2">
        <v>44164</v>
      </c>
      <c r="AN113" t="s">
        <v>70</v>
      </c>
      <c r="AP113" t="s">
        <v>75</v>
      </c>
      <c r="AQ113" t="s">
        <v>74</v>
      </c>
      <c r="AR113" t="s">
        <v>281</v>
      </c>
      <c r="AS113" t="s">
        <v>282</v>
      </c>
      <c r="AT113" s="4" t="s">
        <v>283</v>
      </c>
      <c r="AU113" t="s">
        <v>284</v>
      </c>
      <c r="AV113" t="s">
        <v>285</v>
      </c>
      <c r="AW113">
        <v>797345.79</v>
      </c>
      <c r="AX113">
        <v>820511.45</v>
      </c>
      <c r="AY113">
        <v>10000000</v>
      </c>
      <c r="AZ113">
        <f t="shared" si="3"/>
        <v>400000</v>
      </c>
      <c r="BA113">
        <f t="shared" si="4"/>
        <v>3175</v>
      </c>
      <c r="BB113">
        <f t="shared" si="5"/>
        <v>3180.0000000000005</v>
      </c>
      <c r="BC113">
        <v>7.2</v>
      </c>
      <c r="BD113" s="2"/>
      <c r="BE113" s="2"/>
    </row>
    <row r="114" spans="1:57" x14ac:dyDescent="0.35">
      <c r="A114" s="2">
        <v>41631</v>
      </c>
      <c r="B114" t="s">
        <v>110</v>
      </c>
      <c r="C114" t="s">
        <v>82</v>
      </c>
      <c r="D114" s="1" t="s">
        <v>397</v>
      </c>
      <c r="E114" t="s">
        <v>287</v>
      </c>
      <c r="F114" s="2">
        <v>41605</v>
      </c>
      <c r="G114" s="2">
        <v>43796</v>
      </c>
      <c r="H114" s="2">
        <v>41605</v>
      </c>
      <c r="I114" t="s">
        <v>59</v>
      </c>
      <c r="J114" t="s">
        <v>288</v>
      </c>
      <c r="K114" t="s">
        <v>289</v>
      </c>
      <c r="L114" t="s">
        <v>290</v>
      </c>
      <c r="M114" t="s">
        <v>291</v>
      </c>
      <c r="N114">
        <v>999</v>
      </c>
      <c r="O114" t="s">
        <v>216</v>
      </c>
      <c r="P114" t="s">
        <v>65</v>
      </c>
      <c r="Q114" t="s">
        <v>287</v>
      </c>
      <c r="R114" t="s">
        <v>88</v>
      </c>
      <c r="S114" t="s">
        <v>67</v>
      </c>
      <c r="T114" t="s">
        <v>292</v>
      </c>
      <c r="U114" t="s">
        <v>69</v>
      </c>
      <c r="Y114" s="2">
        <v>41605</v>
      </c>
      <c r="Z114" s="2">
        <v>43796</v>
      </c>
      <c r="AA114" t="s">
        <v>70</v>
      </c>
      <c r="AB114" t="s">
        <v>293</v>
      </c>
      <c r="AC114" t="s">
        <v>72</v>
      </c>
      <c r="AD114" t="s">
        <v>287</v>
      </c>
      <c r="AE114" t="s">
        <v>88</v>
      </c>
      <c r="AF114" t="s">
        <v>67</v>
      </c>
      <c r="AG114" t="s">
        <v>292</v>
      </c>
      <c r="AH114" t="s">
        <v>69</v>
      </c>
      <c r="AI114" t="s">
        <v>294</v>
      </c>
      <c r="AJ114" t="s">
        <v>88</v>
      </c>
      <c r="AK114" t="s">
        <v>88</v>
      </c>
      <c r="AL114" s="2">
        <v>41605</v>
      </c>
      <c r="AM114" s="2">
        <v>43796</v>
      </c>
      <c r="AN114" t="s">
        <v>70</v>
      </c>
      <c r="AP114" t="s">
        <v>75</v>
      </c>
      <c r="AQ114" t="s">
        <v>74</v>
      </c>
      <c r="AR114" t="s">
        <v>181</v>
      </c>
      <c r="AS114" t="s">
        <v>77</v>
      </c>
      <c r="AT114" s="4" t="s">
        <v>78</v>
      </c>
      <c r="AU114" s="4" t="s">
        <v>79</v>
      </c>
      <c r="AV114" t="s">
        <v>90</v>
      </c>
      <c r="AW114">
        <v>3179886.09</v>
      </c>
      <c r="AX114">
        <v>3194230.81</v>
      </c>
      <c r="AY114">
        <v>10000000</v>
      </c>
      <c r="AZ114">
        <f t="shared" si="3"/>
        <v>400000</v>
      </c>
      <c r="BA114">
        <f t="shared" si="4"/>
        <v>3175</v>
      </c>
      <c r="BB114">
        <f t="shared" si="5"/>
        <v>2460</v>
      </c>
      <c r="BC114">
        <v>5.4</v>
      </c>
      <c r="BD114" s="2"/>
      <c r="BE114" s="2"/>
    </row>
    <row r="115" spans="1:57" x14ac:dyDescent="0.35">
      <c r="A115" s="2">
        <v>41628</v>
      </c>
      <c r="B115" t="s">
        <v>91</v>
      </c>
      <c r="C115" t="s">
        <v>92</v>
      </c>
      <c r="D115" s="1" t="s">
        <v>398</v>
      </c>
      <c r="E115" t="s">
        <v>136</v>
      </c>
      <c r="F115" s="2">
        <v>41613</v>
      </c>
      <c r="G115" s="2">
        <v>43074</v>
      </c>
      <c r="H115" s="2">
        <v>41611</v>
      </c>
      <c r="I115" t="s">
        <v>59</v>
      </c>
      <c r="J115">
        <v>-169.565</v>
      </c>
      <c r="K115">
        <v>-168.98099999999999</v>
      </c>
      <c r="L115">
        <v>-584</v>
      </c>
      <c r="M115">
        <v>1</v>
      </c>
      <c r="N115">
        <v>999</v>
      </c>
      <c r="O115" t="s">
        <v>216</v>
      </c>
      <c r="P115" t="s">
        <v>65</v>
      </c>
      <c r="Q115" t="s">
        <v>136</v>
      </c>
      <c r="R115" t="s">
        <v>88</v>
      </c>
      <c r="S115" t="s">
        <v>67</v>
      </c>
      <c r="T115" t="s">
        <v>137</v>
      </c>
      <c r="U115" t="s">
        <v>69</v>
      </c>
      <c r="Y115" s="2">
        <v>41613</v>
      </c>
      <c r="Z115" s="2">
        <v>43074</v>
      </c>
      <c r="AA115" t="s">
        <v>296</v>
      </c>
      <c r="AB115" t="s">
        <v>297</v>
      </c>
      <c r="AC115" t="s">
        <v>72</v>
      </c>
      <c r="AD115" t="s">
        <v>136</v>
      </c>
      <c r="AE115" t="s">
        <v>88</v>
      </c>
      <c r="AF115" t="s">
        <v>67</v>
      </c>
      <c r="AG115" t="s">
        <v>137</v>
      </c>
      <c r="AH115" t="s">
        <v>100</v>
      </c>
      <c r="AI115" t="s">
        <v>138</v>
      </c>
      <c r="AJ115" t="s">
        <v>88</v>
      </c>
      <c r="AK115" t="s">
        <v>88</v>
      </c>
      <c r="AL115" s="2">
        <v>41613</v>
      </c>
      <c r="AM115" s="2">
        <v>43074</v>
      </c>
      <c r="AN115" t="s">
        <v>296</v>
      </c>
      <c r="AP115" t="s">
        <v>75</v>
      </c>
      <c r="AQ115" t="s">
        <v>74</v>
      </c>
      <c r="AR115" t="s">
        <v>140</v>
      </c>
      <c r="AS115" t="s">
        <v>141</v>
      </c>
      <c r="AT115" s="4" t="s">
        <v>142</v>
      </c>
      <c r="AU115" t="s">
        <v>143</v>
      </c>
      <c r="AV115" t="s">
        <v>147</v>
      </c>
      <c r="AW115">
        <v>-169565</v>
      </c>
      <c r="AX115">
        <v>-168981</v>
      </c>
      <c r="AY115">
        <v>10000000</v>
      </c>
      <c r="AZ115">
        <f t="shared" si="3"/>
        <v>400000</v>
      </c>
      <c r="BA115">
        <f t="shared" si="4"/>
        <v>3175</v>
      </c>
      <c r="BB115">
        <f t="shared" si="5"/>
        <v>1920</v>
      </c>
      <c r="BC115">
        <v>4.05</v>
      </c>
      <c r="BD115" s="2"/>
      <c r="BE115" s="2"/>
    </row>
    <row r="116" spans="1:57" x14ac:dyDescent="0.35">
      <c r="A116" s="2">
        <v>41628</v>
      </c>
      <c r="B116" t="s">
        <v>129</v>
      </c>
      <c r="C116" t="s">
        <v>56</v>
      </c>
      <c r="D116" s="1" t="s">
        <v>399</v>
      </c>
      <c r="E116" t="s">
        <v>136</v>
      </c>
      <c r="F116" s="2">
        <v>41613</v>
      </c>
      <c r="G116" s="2">
        <v>45265</v>
      </c>
      <c r="H116" s="2">
        <v>41611</v>
      </c>
      <c r="I116" t="s">
        <v>59</v>
      </c>
      <c r="J116">
        <v>-277.76600000000002</v>
      </c>
      <c r="K116">
        <v>-291.315</v>
      </c>
      <c r="L116">
        <v>13.548999999999999</v>
      </c>
      <c r="M116">
        <v>2</v>
      </c>
      <c r="N116">
        <v>999</v>
      </c>
      <c r="O116" t="s">
        <v>299</v>
      </c>
      <c r="P116" t="s">
        <v>65</v>
      </c>
      <c r="Q116" t="s">
        <v>136</v>
      </c>
      <c r="R116" t="s">
        <v>88</v>
      </c>
      <c r="S116" t="s">
        <v>67</v>
      </c>
      <c r="T116" t="s">
        <v>137</v>
      </c>
      <c r="U116" t="s">
        <v>69</v>
      </c>
      <c r="Y116" s="2">
        <v>41613</v>
      </c>
      <c r="Z116" s="2">
        <v>45265</v>
      </c>
      <c r="AA116" t="s">
        <v>300</v>
      </c>
      <c r="AB116" t="s">
        <v>301</v>
      </c>
      <c r="AC116" t="s">
        <v>72</v>
      </c>
      <c r="AD116" t="s">
        <v>136</v>
      </c>
      <c r="AE116" t="s">
        <v>88</v>
      </c>
      <c r="AF116" t="s">
        <v>67</v>
      </c>
      <c r="AG116" t="s">
        <v>137</v>
      </c>
      <c r="AH116" t="s">
        <v>100</v>
      </c>
      <c r="AI116" t="s">
        <v>138</v>
      </c>
      <c r="AJ116" t="s">
        <v>88</v>
      </c>
      <c r="AK116" t="s">
        <v>88</v>
      </c>
      <c r="AL116" s="2">
        <v>41613</v>
      </c>
      <c r="AM116" s="2">
        <v>45265</v>
      </c>
      <c r="AN116" t="s">
        <v>300</v>
      </c>
      <c r="AP116" t="s">
        <v>75</v>
      </c>
      <c r="AQ116" t="s">
        <v>74</v>
      </c>
      <c r="AR116" t="s">
        <v>140</v>
      </c>
      <c r="AS116" t="s">
        <v>141</v>
      </c>
      <c r="AT116" s="4" t="s">
        <v>142</v>
      </c>
      <c r="AU116" t="s">
        <v>143</v>
      </c>
      <c r="AV116" t="s">
        <v>302</v>
      </c>
      <c r="AW116">
        <v>-277766</v>
      </c>
      <c r="AX116">
        <v>-291315</v>
      </c>
      <c r="AY116">
        <v>12000000</v>
      </c>
      <c r="AZ116">
        <f t="shared" si="3"/>
        <v>480000</v>
      </c>
      <c r="BA116">
        <f t="shared" si="4"/>
        <v>3775</v>
      </c>
      <c r="BB116">
        <f t="shared" si="5"/>
        <v>4248</v>
      </c>
      <c r="BC116">
        <v>8.1</v>
      </c>
      <c r="BD116" s="2"/>
      <c r="BE116" s="2"/>
    </row>
    <row r="117" spans="1:57" x14ac:dyDescent="0.35">
      <c r="A117" s="2">
        <v>41631</v>
      </c>
      <c r="B117" t="s">
        <v>81</v>
      </c>
      <c r="C117" t="s">
        <v>82</v>
      </c>
      <c r="D117" s="1" t="s">
        <v>400</v>
      </c>
      <c r="E117" t="s">
        <v>304</v>
      </c>
      <c r="F117" s="2">
        <v>41618</v>
      </c>
      <c r="G117" s="2">
        <v>45270</v>
      </c>
      <c r="H117" s="2">
        <v>41614</v>
      </c>
      <c r="I117" t="s">
        <v>59</v>
      </c>
      <c r="J117" t="s">
        <v>305</v>
      </c>
      <c r="K117" t="s">
        <v>306</v>
      </c>
      <c r="L117" t="s">
        <v>307</v>
      </c>
      <c r="M117" t="s">
        <v>308</v>
      </c>
      <c r="N117">
        <v>999</v>
      </c>
      <c r="O117" t="s">
        <v>299</v>
      </c>
      <c r="P117" t="s">
        <v>65</v>
      </c>
      <c r="Q117" t="s">
        <v>304</v>
      </c>
      <c r="R117" t="s">
        <v>66</v>
      </c>
      <c r="S117" t="s">
        <v>67</v>
      </c>
      <c r="T117" t="s">
        <v>309</v>
      </c>
      <c r="U117" t="s">
        <v>166</v>
      </c>
      <c r="Y117" s="2">
        <v>41618</v>
      </c>
      <c r="Z117" s="2">
        <v>45270</v>
      </c>
      <c r="AA117" t="s">
        <v>310</v>
      </c>
      <c r="AB117" t="s">
        <v>293</v>
      </c>
      <c r="AC117" t="s">
        <v>72</v>
      </c>
      <c r="AD117" t="s">
        <v>304</v>
      </c>
      <c r="AE117" t="s">
        <v>88</v>
      </c>
      <c r="AF117" t="s">
        <v>67</v>
      </c>
      <c r="AG117" t="s">
        <v>309</v>
      </c>
      <c r="AH117" t="s">
        <v>100</v>
      </c>
      <c r="AI117" t="s">
        <v>311</v>
      </c>
      <c r="AJ117" t="s">
        <v>88</v>
      </c>
      <c r="AK117" t="s">
        <v>88</v>
      </c>
      <c r="AL117" s="2">
        <v>41618</v>
      </c>
      <c r="AM117" s="2">
        <v>45270</v>
      </c>
      <c r="AN117" t="s">
        <v>310</v>
      </c>
      <c r="AP117" t="s">
        <v>75</v>
      </c>
      <c r="AQ117" t="s">
        <v>74</v>
      </c>
      <c r="AR117" t="s">
        <v>119</v>
      </c>
      <c r="AS117" t="s">
        <v>120</v>
      </c>
      <c r="AT117" s="4" t="s">
        <v>121</v>
      </c>
      <c r="AU117" t="s">
        <v>122</v>
      </c>
      <c r="AV117" t="s">
        <v>123</v>
      </c>
      <c r="AW117">
        <v>6430233.7000000002</v>
      </c>
      <c r="AX117">
        <v>5901579.7000000002</v>
      </c>
      <c r="AY117">
        <v>150000000</v>
      </c>
      <c r="AZ117">
        <f t="shared" si="3"/>
        <v>6000000</v>
      </c>
      <c r="BA117">
        <f t="shared" si="4"/>
        <v>45175</v>
      </c>
      <c r="BB117">
        <f t="shared" si="5"/>
        <v>53100</v>
      </c>
      <c r="BC117">
        <v>8.1</v>
      </c>
      <c r="BD117" s="2"/>
      <c r="BE117" s="2"/>
    </row>
    <row r="118" spans="1:57" x14ac:dyDescent="0.35">
      <c r="A118" s="2">
        <v>41631</v>
      </c>
      <c r="B118" t="s">
        <v>91</v>
      </c>
      <c r="C118" t="s">
        <v>92</v>
      </c>
      <c r="D118" s="1" t="s">
        <v>401</v>
      </c>
      <c r="E118" t="s">
        <v>58</v>
      </c>
      <c r="F118" s="2">
        <v>40882</v>
      </c>
      <c r="G118" s="2">
        <v>43439</v>
      </c>
      <c r="H118" s="2">
        <v>41605</v>
      </c>
      <c r="I118" t="s">
        <v>59</v>
      </c>
      <c r="J118" t="s">
        <v>60</v>
      </c>
      <c r="K118" t="s">
        <v>61</v>
      </c>
      <c r="L118" t="s">
        <v>62</v>
      </c>
      <c r="M118" t="s">
        <v>63</v>
      </c>
      <c r="N118">
        <v>999</v>
      </c>
      <c r="O118" t="s">
        <v>64</v>
      </c>
      <c r="P118" t="s">
        <v>65</v>
      </c>
      <c r="Q118" t="s">
        <v>58</v>
      </c>
      <c r="R118" t="s">
        <v>66</v>
      </c>
      <c r="S118" t="s">
        <v>67</v>
      </c>
      <c r="T118" t="s">
        <v>68</v>
      </c>
      <c r="U118" t="s">
        <v>69</v>
      </c>
      <c r="Y118" s="2">
        <v>40882</v>
      </c>
      <c r="Z118" s="2">
        <v>43439</v>
      </c>
      <c r="AA118" t="s">
        <v>70</v>
      </c>
      <c r="AB118" t="s">
        <v>71</v>
      </c>
      <c r="AC118" t="s">
        <v>72</v>
      </c>
      <c r="AD118" t="s">
        <v>58</v>
      </c>
      <c r="AE118" t="s">
        <v>66</v>
      </c>
      <c r="AF118" t="s">
        <v>67</v>
      </c>
      <c r="AG118" t="s">
        <v>68</v>
      </c>
      <c r="AH118" t="s">
        <v>69</v>
      </c>
      <c r="AI118" t="s">
        <v>73</v>
      </c>
      <c r="AJ118" t="s">
        <v>66</v>
      </c>
      <c r="AK118" t="s">
        <v>66</v>
      </c>
      <c r="AL118" s="2">
        <v>40882</v>
      </c>
      <c r="AM118" s="2">
        <v>43439</v>
      </c>
      <c r="AN118" t="s">
        <v>70</v>
      </c>
      <c r="AP118" t="s">
        <v>74</v>
      </c>
      <c r="AQ118" t="s">
        <v>75</v>
      </c>
      <c r="AR118" t="s">
        <v>76</v>
      </c>
      <c r="AS118" t="s">
        <v>77</v>
      </c>
      <c r="AT118" s="4" t="s">
        <v>78</v>
      </c>
      <c r="AU118" s="4" t="s">
        <v>79</v>
      </c>
      <c r="AV118" t="s">
        <v>102</v>
      </c>
      <c r="AW118">
        <v>-631053.93999999994</v>
      </c>
      <c r="AX118">
        <v>-621377.18000000005</v>
      </c>
      <c r="AY118">
        <v>10000000</v>
      </c>
      <c r="AZ118">
        <f t="shared" si="3"/>
        <v>400000</v>
      </c>
      <c r="BA118">
        <f t="shared" si="4"/>
        <v>3175</v>
      </c>
      <c r="BB118">
        <f t="shared" si="5"/>
        <v>2460</v>
      </c>
      <c r="BC118">
        <v>5.4</v>
      </c>
      <c r="BD118" s="2"/>
      <c r="BE118" s="2"/>
    </row>
    <row r="119" spans="1:57" x14ac:dyDescent="0.35">
      <c r="A119" s="2">
        <v>41631</v>
      </c>
      <c r="B119" t="s">
        <v>55</v>
      </c>
      <c r="C119" t="s">
        <v>56</v>
      </c>
      <c r="D119" s="1" t="s">
        <v>402</v>
      </c>
      <c r="E119" t="s">
        <v>58</v>
      </c>
      <c r="F119" s="2">
        <v>41247</v>
      </c>
      <c r="G119" s="2">
        <v>44899</v>
      </c>
      <c r="H119" s="2">
        <v>41605</v>
      </c>
      <c r="I119" t="s">
        <v>59</v>
      </c>
      <c r="J119" t="s">
        <v>84</v>
      </c>
      <c r="K119" t="s">
        <v>85</v>
      </c>
      <c r="L119" t="s">
        <v>86</v>
      </c>
      <c r="M119" t="s">
        <v>87</v>
      </c>
      <c r="N119">
        <v>999</v>
      </c>
      <c r="O119" t="s">
        <v>64</v>
      </c>
      <c r="P119" t="s">
        <v>72</v>
      </c>
      <c r="Q119" t="s">
        <v>58</v>
      </c>
      <c r="R119" t="s">
        <v>66</v>
      </c>
      <c r="S119" t="s">
        <v>67</v>
      </c>
      <c r="T119" t="s">
        <v>68</v>
      </c>
      <c r="U119" t="s">
        <v>69</v>
      </c>
      <c r="V119" t="s">
        <v>73</v>
      </c>
      <c r="W119" t="s">
        <v>66</v>
      </c>
      <c r="X119" t="s">
        <v>88</v>
      </c>
      <c r="Y119" s="2">
        <v>41247</v>
      </c>
      <c r="Z119" s="2">
        <v>44899</v>
      </c>
      <c r="AA119" t="s">
        <v>89</v>
      </c>
      <c r="AC119" t="s">
        <v>72</v>
      </c>
      <c r="AD119" t="s">
        <v>58</v>
      </c>
      <c r="AE119" t="s">
        <v>88</v>
      </c>
      <c r="AF119" t="s">
        <v>67</v>
      </c>
      <c r="AG119" t="s">
        <v>68</v>
      </c>
      <c r="AH119" t="s">
        <v>69</v>
      </c>
      <c r="AI119" t="s">
        <v>73</v>
      </c>
      <c r="AJ119" t="s">
        <v>88</v>
      </c>
      <c r="AK119" t="s">
        <v>88</v>
      </c>
      <c r="AL119" s="2">
        <v>41247</v>
      </c>
      <c r="AM119" s="2">
        <v>44899</v>
      </c>
      <c r="AN119" t="s">
        <v>89</v>
      </c>
      <c r="AP119" t="s">
        <v>74</v>
      </c>
      <c r="AQ119" t="s">
        <v>75</v>
      </c>
      <c r="AR119" t="s">
        <v>76</v>
      </c>
      <c r="AS119" t="s">
        <v>77</v>
      </c>
      <c r="AT119" s="4" t="s">
        <v>78</v>
      </c>
      <c r="AU119" s="4" t="s">
        <v>79</v>
      </c>
      <c r="AV119" t="s">
        <v>80</v>
      </c>
      <c r="AW119">
        <v>2537.73</v>
      </c>
      <c r="AX119">
        <v>2569.2199999999998</v>
      </c>
      <c r="AY119">
        <v>1000000</v>
      </c>
      <c r="AZ119">
        <f t="shared" si="3"/>
        <v>40000</v>
      </c>
      <c r="BA119">
        <f t="shared" si="4"/>
        <v>475</v>
      </c>
      <c r="BB119">
        <f t="shared" si="5"/>
        <v>318.00000000000006</v>
      </c>
      <c r="BC119">
        <v>7.2</v>
      </c>
      <c r="BD119" s="2"/>
      <c r="BE119" s="2"/>
    </row>
    <row r="120" spans="1:57" x14ac:dyDescent="0.35">
      <c r="A120" s="2">
        <v>41631</v>
      </c>
      <c r="B120" t="s">
        <v>110</v>
      </c>
      <c r="C120" t="s">
        <v>82</v>
      </c>
      <c r="D120" s="1" t="s">
        <v>403</v>
      </c>
      <c r="E120" t="s">
        <v>94</v>
      </c>
      <c r="F120" s="2">
        <v>40882</v>
      </c>
      <c r="G120" s="2">
        <v>50014</v>
      </c>
      <c r="H120" s="2">
        <v>41605</v>
      </c>
      <c r="I120" t="s">
        <v>59</v>
      </c>
      <c r="J120" t="s">
        <v>95</v>
      </c>
      <c r="K120" t="s">
        <v>96</v>
      </c>
      <c r="L120" t="s">
        <v>97</v>
      </c>
      <c r="M120" t="s">
        <v>98</v>
      </c>
      <c r="N120">
        <v>999</v>
      </c>
      <c r="O120" t="s">
        <v>64</v>
      </c>
      <c r="P120" t="s">
        <v>72</v>
      </c>
      <c r="Q120" t="s">
        <v>94</v>
      </c>
      <c r="R120" t="s">
        <v>66</v>
      </c>
      <c r="S120" t="s">
        <v>67</v>
      </c>
      <c r="T120" t="s">
        <v>99</v>
      </c>
      <c r="U120" t="s">
        <v>100</v>
      </c>
      <c r="V120" t="s">
        <v>101</v>
      </c>
      <c r="W120" t="s">
        <v>66</v>
      </c>
      <c r="X120" t="s">
        <v>66</v>
      </c>
      <c r="Y120" s="2">
        <v>40882</v>
      </c>
      <c r="Z120" s="2">
        <v>50014</v>
      </c>
      <c r="AA120" t="s">
        <v>89</v>
      </c>
      <c r="AC120" t="s">
        <v>72</v>
      </c>
      <c r="AD120" t="s">
        <v>94</v>
      </c>
      <c r="AE120" t="s">
        <v>88</v>
      </c>
      <c r="AF120" t="s">
        <v>67</v>
      </c>
      <c r="AG120" t="s">
        <v>99</v>
      </c>
      <c r="AH120" t="s">
        <v>100</v>
      </c>
      <c r="AI120" t="s">
        <v>101</v>
      </c>
      <c r="AJ120" t="s">
        <v>88</v>
      </c>
      <c r="AK120" t="s">
        <v>88</v>
      </c>
      <c r="AL120" s="2">
        <v>40882</v>
      </c>
      <c r="AM120" s="2">
        <v>50014</v>
      </c>
      <c r="AN120" t="s">
        <v>89</v>
      </c>
      <c r="AP120" t="s">
        <v>74</v>
      </c>
      <c r="AQ120" t="s">
        <v>75</v>
      </c>
      <c r="AR120" t="s">
        <v>76</v>
      </c>
      <c r="AS120" t="s">
        <v>77</v>
      </c>
      <c r="AT120" s="4" t="s">
        <v>78</v>
      </c>
      <c r="AU120" s="4" t="s">
        <v>79</v>
      </c>
      <c r="AV120" t="s">
        <v>90</v>
      </c>
      <c r="AW120">
        <v>13376</v>
      </c>
      <c r="AX120">
        <v>13362.9</v>
      </c>
      <c r="AY120">
        <v>1000000</v>
      </c>
      <c r="AZ120">
        <f t="shared" si="3"/>
        <v>40000</v>
      </c>
      <c r="BA120">
        <f t="shared" si="4"/>
        <v>475</v>
      </c>
      <c r="BB120">
        <f t="shared" si="5"/>
        <v>750</v>
      </c>
      <c r="BC120">
        <v>18</v>
      </c>
      <c r="BD120" s="2"/>
      <c r="BE120" s="2"/>
    </row>
    <row r="121" spans="1:57" x14ac:dyDescent="0.35">
      <c r="A121" s="2">
        <v>41631</v>
      </c>
      <c r="B121" t="s">
        <v>91</v>
      </c>
      <c r="C121" t="s">
        <v>92</v>
      </c>
      <c r="D121" s="1" t="s">
        <v>404</v>
      </c>
      <c r="E121" t="s">
        <v>94</v>
      </c>
      <c r="F121" s="2">
        <v>40882</v>
      </c>
      <c r="G121" s="2">
        <v>50014</v>
      </c>
      <c r="H121" s="2">
        <v>41605</v>
      </c>
      <c r="I121" t="s">
        <v>59</v>
      </c>
      <c r="J121" t="s">
        <v>105</v>
      </c>
      <c r="K121" t="s">
        <v>106</v>
      </c>
      <c r="L121" t="s">
        <v>107</v>
      </c>
      <c r="M121" t="s">
        <v>108</v>
      </c>
      <c r="N121">
        <v>999</v>
      </c>
      <c r="O121" t="s">
        <v>64</v>
      </c>
      <c r="P121" t="s">
        <v>72</v>
      </c>
      <c r="Q121" t="s">
        <v>94</v>
      </c>
      <c r="R121" t="s">
        <v>66</v>
      </c>
      <c r="S121" t="s">
        <v>67</v>
      </c>
      <c r="T121" t="s">
        <v>99</v>
      </c>
      <c r="U121" t="s">
        <v>100</v>
      </c>
      <c r="V121" t="s">
        <v>101</v>
      </c>
      <c r="W121" t="s">
        <v>109</v>
      </c>
      <c r="X121" t="s">
        <v>66</v>
      </c>
      <c r="Y121" s="2">
        <v>40882</v>
      </c>
      <c r="Z121" s="2">
        <v>50014</v>
      </c>
      <c r="AA121" t="s">
        <v>89</v>
      </c>
      <c r="AC121" t="s">
        <v>72</v>
      </c>
      <c r="AD121" t="s">
        <v>94</v>
      </c>
      <c r="AE121" t="s">
        <v>88</v>
      </c>
      <c r="AF121" t="s">
        <v>67</v>
      </c>
      <c r="AG121" t="s">
        <v>99</v>
      </c>
      <c r="AH121" t="s">
        <v>100</v>
      </c>
      <c r="AI121" t="s">
        <v>101</v>
      </c>
      <c r="AJ121" t="s">
        <v>88</v>
      </c>
      <c r="AK121" t="s">
        <v>88</v>
      </c>
      <c r="AL121" s="2">
        <v>40882</v>
      </c>
      <c r="AM121" s="2">
        <v>50014</v>
      </c>
      <c r="AN121" t="s">
        <v>89</v>
      </c>
      <c r="AP121" t="s">
        <v>75</v>
      </c>
      <c r="AQ121" t="s">
        <v>74</v>
      </c>
      <c r="AR121" t="s">
        <v>76</v>
      </c>
      <c r="AS121" t="s">
        <v>77</v>
      </c>
      <c r="AT121" s="4" t="s">
        <v>78</v>
      </c>
      <c r="AU121" s="4" t="s">
        <v>79</v>
      </c>
      <c r="AV121" t="s">
        <v>102</v>
      </c>
      <c r="AW121">
        <v>-13376</v>
      </c>
      <c r="AX121">
        <v>-13362.9</v>
      </c>
      <c r="AY121">
        <v>1000000</v>
      </c>
      <c r="AZ121">
        <f t="shared" si="3"/>
        <v>40000</v>
      </c>
      <c r="BA121">
        <f t="shared" si="4"/>
        <v>475</v>
      </c>
      <c r="BB121">
        <f t="shared" si="5"/>
        <v>750</v>
      </c>
      <c r="BC121">
        <v>18</v>
      </c>
      <c r="BD121" s="2"/>
      <c r="BE121" s="2"/>
    </row>
    <row r="122" spans="1:57" x14ac:dyDescent="0.35">
      <c r="A122" s="2">
        <v>41631</v>
      </c>
      <c r="B122" t="s">
        <v>103</v>
      </c>
      <c r="C122" t="s">
        <v>56</v>
      </c>
      <c r="D122" s="1" t="s">
        <v>405</v>
      </c>
      <c r="E122" t="s">
        <v>112</v>
      </c>
      <c r="F122" s="2">
        <v>41605</v>
      </c>
      <c r="G122" s="2">
        <v>56215</v>
      </c>
      <c r="H122" s="2">
        <v>41605</v>
      </c>
      <c r="I122" t="s">
        <v>59</v>
      </c>
      <c r="J122" t="s">
        <v>113</v>
      </c>
      <c r="K122" t="s">
        <v>114</v>
      </c>
      <c r="L122" t="s">
        <v>115</v>
      </c>
      <c r="M122" t="s">
        <v>116</v>
      </c>
      <c r="N122">
        <v>999</v>
      </c>
      <c r="O122" t="s">
        <v>64</v>
      </c>
      <c r="P122" t="s">
        <v>72</v>
      </c>
      <c r="Q122" t="s">
        <v>112</v>
      </c>
      <c r="R122" t="s">
        <v>66</v>
      </c>
      <c r="S122" t="s">
        <v>67</v>
      </c>
      <c r="T122" t="s">
        <v>117</v>
      </c>
      <c r="U122" t="s">
        <v>69</v>
      </c>
      <c r="V122" t="s">
        <v>118</v>
      </c>
      <c r="W122" t="s">
        <v>88</v>
      </c>
      <c r="X122" t="s">
        <v>109</v>
      </c>
      <c r="Y122" s="2">
        <v>41605</v>
      </c>
      <c r="Z122" s="2">
        <v>56215</v>
      </c>
      <c r="AA122" t="s">
        <v>89</v>
      </c>
      <c r="AC122" t="s">
        <v>72</v>
      </c>
      <c r="AD122" t="s">
        <v>112</v>
      </c>
      <c r="AE122" t="s">
        <v>88</v>
      </c>
      <c r="AF122" t="s">
        <v>67</v>
      </c>
      <c r="AG122" t="s">
        <v>117</v>
      </c>
      <c r="AH122" t="s">
        <v>69</v>
      </c>
      <c r="AI122" t="s">
        <v>118</v>
      </c>
      <c r="AJ122" t="s">
        <v>88</v>
      </c>
      <c r="AK122" t="s">
        <v>88</v>
      </c>
      <c r="AL122" s="2">
        <v>41605</v>
      </c>
      <c r="AM122" s="2">
        <v>56215</v>
      </c>
      <c r="AN122" t="s">
        <v>89</v>
      </c>
      <c r="AP122" t="s">
        <v>74</v>
      </c>
      <c r="AQ122" t="s">
        <v>75</v>
      </c>
      <c r="AR122" t="s">
        <v>119</v>
      </c>
      <c r="AS122" t="s">
        <v>120</v>
      </c>
      <c r="AT122" s="4" t="s">
        <v>121</v>
      </c>
      <c r="AU122" t="s">
        <v>122</v>
      </c>
      <c r="AV122" t="s">
        <v>158</v>
      </c>
      <c r="AW122">
        <v>20859.900000000001</v>
      </c>
      <c r="AX122">
        <v>20885.060000000001</v>
      </c>
      <c r="AY122">
        <v>1000000</v>
      </c>
      <c r="AZ122">
        <f t="shared" si="3"/>
        <v>40000</v>
      </c>
      <c r="BA122">
        <f t="shared" si="4"/>
        <v>475</v>
      </c>
      <c r="BB122">
        <f t="shared" si="5"/>
        <v>750</v>
      </c>
      <c r="BC122">
        <v>18</v>
      </c>
      <c r="BD122" s="2"/>
      <c r="BE122" s="2"/>
    </row>
    <row r="123" spans="1:57" x14ac:dyDescent="0.35">
      <c r="A123" s="2">
        <v>41631</v>
      </c>
      <c r="B123" t="s">
        <v>81</v>
      </c>
      <c r="C123" t="s">
        <v>82</v>
      </c>
      <c r="D123" s="1" t="s">
        <v>406</v>
      </c>
      <c r="E123" t="s">
        <v>112</v>
      </c>
      <c r="F123" s="2">
        <v>41605</v>
      </c>
      <c r="G123" s="2">
        <v>56215</v>
      </c>
      <c r="H123" s="2">
        <v>41605</v>
      </c>
      <c r="I123" t="s">
        <v>59</v>
      </c>
      <c r="J123" t="s">
        <v>125</v>
      </c>
      <c r="K123" t="s">
        <v>126</v>
      </c>
      <c r="L123" t="s">
        <v>127</v>
      </c>
      <c r="M123" t="s">
        <v>128</v>
      </c>
      <c r="N123">
        <v>999</v>
      </c>
      <c r="O123" t="s">
        <v>64</v>
      </c>
      <c r="P123" t="s">
        <v>72</v>
      </c>
      <c r="Q123" t="s">
        <v>112</v>
      </c>
      <c r="R123" t="s">
        <v>66</v>
      </c>
      <c r="S123" t="s">
        <v>67</v>
      </c>
      <c r="T123" t="s">
        <v>117</v>
      </c>
      <c r="U123" t="s">
        <v>69</v>
      </c>
      <c r="V123" t="s">
        <v>118</v>
      </c>
      <c r="W123" t="s">
        <v>66</v>
      </c>
      <c r="X123" t="s">
        <v>88</v>
      </c>
      <c r="Y123" s="2">
        <v>41605</v>
      </c>
      <c r="Z123" s="2">
        <v>56215</v>
      </c>
      <c r="AA123" t="s">
        <v>89</v>
      </c>
      <c r="AC123" t="s">
        <v>72</v>
      </c>
      <c r="AD123" t="s">
        <v>112</v>
      </c>
      <c r="AE123" t="s">
        <v>88</v>
      </c>
      <c r="AF123" t="s">
        <v>67</v>
      </c>
      <c r="AG123" t="s">
        <v>117</v>
      </c>
      <c r="AH123" t="s">
        <v>69</v>
      </c>
      <c r="AI123" t="s">
        <v>118</v>
      </c>
      <c r="AJ123" t="s">
        <v>88</v>
      </c>
      <c r="AK123" t="s">
        <v>88</v>
      </c>
      <c r="AL123" s="2">
        <v>41605</v>
      </c>
      <c r="AM123" s="2">
        <v>56215</v>
      </c>
      <c r="AN123" t="s">
        <v>89</v>
      </c>
      <c r="AP123" t="s">
        <v>75</v>
      </c>
      <c r="AQ123" t="s">
        <v>74</v>
      </c>
      <c r="AR123" t="s">
        <v>76</v>
      </c>
      <c r="AS123" t="s">
        <v>77</v>
      </c>
      <c r="AT123" s="4" t="s">
        <v>78</v>
      </c>
      <c r="AU123" s="4" t="s">
        <v>79</v>
      </c>
      <c r="AV123" t="s">
        <v>90</v>
      </c>
      <c r="AW123">
        <v>-20859.900000000001</v>
      </c>
      <c r="AX123">
        <v>-20885.060000000001</v>
      </c>
      <c r="AY123">
        <v>1000000</v>
      </c>
      <c r="AZ123">
        <f t="shared" si="3"/>
        <v>40000</v>
      </c>
      <c r="BA123">
        <f t="shared" si="4"/>
        <v>475</v>
      </c>
      <c r="BB123">
        <f t="shared" si="5"/>
        <v>750</v>
      </c>
      <c r="BC123">
        <v>18</v>
      </c>
      <c r="BD123" s="2"/>
      <c r="BE123" s="2"/>
    </row>
    <row r="124" spans="1:57" x14ac:dyDescent="0.35">
      <c r="A124" s="2">
        <v>41631</v>
      </c>
      <c r="B124" t="s">
        <v>91</v>
      </c>
      <c r="C124" t="s">
        <v>92</v>
      </c>
      <c r="D124" s="1" t="s">
        <v>407</v>
      </c>
      <c r="E124" t="s">
        <v>112</v>
      </c>
      <c r="F124" s="2">
        <v>41611</v>
      </c>
      <c r="G124" s="2">
        <v>43072</v>
      </c>
      <c r="H124" s="2">
        <v>41611</v>
      </c>
      <c r="I124" t="s">
        <v>59</v>
      </c>
      <c r="J124" t="s">
        <v>131</v>
      </c>
      <c r="K124" t="s">
        <v>132</v>
      </c>
      <c r="L124" t="s">
        <v>133</v>
      </c>
      <c r="M124" t="s">
        <v>134</v>
      </c>
      <c r="N124">
        <v>999</v>
      </c>
      <c r="O124" t="s">
        <v>64</v>
      </c>
      <c r="P124" t="s">
        <v>72</v>
      </c>
      <c r="Q124" t="s">
        <v>112</v>
      </c>
      <c r="R124" t="s">
        <v>66</v>
      </c>
      <c r="S124" t="s">
        <v>67</v>
      </c>
      <c r="T124" t="s">
        <v>117</v>
      </c>
      <c r="U124" t="s">
        <v>69</v>
      </c>
      <c r="V124" t="s">
        <v>118</v>
      </c>
      <c r="W124" t="s">
        <v>109</v>
      </c>
      <c r="X124" t="s">
        <v>66</v>
      </c>
      <c r="Y124" s="2">
        <v>41611</v>
      </c>
      <c r="Z124" s="2">
        <v>43072</v>
      </c>
      <c r="AA124" t="s">
        <v>70</v>
      </c>
      <c r="AC124" t="s">
        <v>72</v>
      </c>
      <c r="AD124" t="s">
        <v>112</v>
      </c>
      <c r="AE124" t="s">
        <v>88</v>
      </c>
      <c r="AF124" t="s">
        <v>67</v>
      </c>
      <c r="AG124" t="s">
        <v>117</v>
      </c>
      <c r="AH124" t="s">
        <v>69</v>
      </c>
      <c r="AI124" t="s">
        <v>118</v>
      </c>
      <c r="AJ124" t="s">
        <v>88</v>
      </c>
      <c r="AK124" t="s">
        <v>88</v>
      </c>
      <c r="AL124" s="2">
        <v>41611</v>
      </c>
      <c r="AM124" s="2">
        <v>43072</v>
      </c>
      <c r="AN124" t="s">
        <v>70</v>
      </c>
      <c r="AP124" t="s">
        <v>75</v>
      </c>
      <c r="AQ124" t="s">
        <v>74</v>
      </c>
      <c r="AR124" t="s">
        <v>76</v>
      </c>
      <c r="AS124" t="s">
        <v>77</v>
      </c>
      <c r="AT124" s="4" t="s">
        <v>78</v>
      </c>
      <c r="AU124" s="4" t="s">
        <v>79</v>
      </c>
      <c r="AV124" t="s">
        <v>102</v>
      </c>
      <c r="AW124">
        <v>-16329.9</v>
      </c>
      <c r="AX124">
        <v>-16260.54</v>
      </c>
      <c r="AY124">
        <v>10000000</v>
      </c>
      <c r="AZ124">
        <f t="shared" si="3"/>
        <v>400000</v>
      </c>
      <c r="BA124">
        <f t="shared" si="4"/>
        <v>3175</v>
      </c>
      <c r="BB124">
        <f t="shared" si="5"/>
        <v>1920</v>
      </c>
      <c r="BC124">
        <v>4.05</v>
      </c>
      <c r="BD124" s="2"/>
      <c r="BE124" s="2"/>
    </row>
    <row r="125" spans="1:57" x14ac:dyDescent="0.35">
      <c r="A125" s="2">
        <v>41628</v>
      </c>
      <c r="B125" t="s">
        <v>129</v>
      </c>
      <c r="C125" t="s">
        <v>56</v>
      </c>
      <c r="D125" s="1" t="s">
        <v>408</v>
      </c>
      <c r="E125" t="s">
        <v>136</v>
      </c>
      <c r="F125" s="2">
        <v>41248</v>
      </c>
      <c r="G125" s="2">
        <v>44900</v>
      </c>
      <c r="H125" s="2">
        <v>41605</v>
      </c>
      <c r="I125" t="s">
        <v>59</v>
      </c>
      <c r="J125">
        <v>-7.6680000000000001</v>
      </c>
      <c r="K125">
        <v>-7.9619999999999997</v>
      </c>
      <c r="L125">
        <v>294</v>
      </c>
      <c r="M125">
        <v>0</v>
      </c>
      <c r="N125">
        <v>999</v>
      </c>
      <c r="O125" t="s">
        <v>64</v>
      </c>
      <c r="P125" t="s">
        <v>72</v>
      </c>
      <c r="Q125" t="s">
        <v>136</v>
      </c>
      <c r="R125" t="s">
        <v>66</v>
      </c>
      <c r="S125" t="s">
        <v>67</v>
      </c>
      <c r="T125" t="s">
        <v>137</v>
      </c>
      <c r="U125" t="s">
        <v>100</v>
      </c>
      <c r="V125" t="s">
        <v>138</v>
      </c>
      <c r="W125" t="s">
        <v>66</v>
      </c>
      <c r="X125" t="s">
        <v>66</v>
      </c>
      <c r="Y125" s="2">
        <v>41248</v>
      </c>
      <c r="Z125" s="2">
        <v>44900</v>
      </c>
      <c r="AA125" t="s">
        <v>139</v>
      </c>
      <c r="AC125" t="s">
        <v>72</v>
      </c>
      <c r="AD125" t="s">
        <v>136</v>
      </c>
      <c r="AE125" t="s">
        <v>88</v>
      </c>
      <c r="AF125" t="s">
        <v>67</v>
      </c>
      <c r="AG125" t="s">
        <v>137</v>
      </c>
      <c r="AH125" t="s">
        <v>100</v>
      </c>
      <c r="AI125" t="s">
        <v>138</v>
      </c>
      <c r="AJ125" t="s">
        <v>88</v>
      </c>
      <c r="AK125" t="s">
        <v>88</v>
      </c>
      <c r="AL125" s="2">
        <v>41248</v>
      </c>
      <c r="AM125" s="2">
        <v>44900</v>
      </c>
      <c r="AN125" t="s">
        <v>139</v>
      </c>
      <c r="AP125" t="s">
        <v>75</v>
      </c>
      <c r="AQ125" t="s">
        <v>74</v>
      </c>
      <c r="AR125" t="s">
        <v>140</v>
      </c>
      <c r="AS125" t="s">
        <v>141</v>
      </c>
      <c r="AT125" s="4" t="s">
        <v>142</v>
      </c>
      <c r="AU125" t="s">
        <v>143</v>
      </c>
      <c r="AV125" t="s">
        <v>302</v>
      </c>
      <c r="AW125">
        <v>-7668</v>
      </c>
      <c r="AX125">
        <v>-7962</v>
      </c>
      <c r="AY125">
        <v>1000000</v>
      </c>
      <c r="AZ125">
        <f t="shared" si="3"/>
        <v>40000</v>
      </c>
      <c r="BA125">
        <f t="shared" si="4"/>
        <v>475</v>
      </c>
      <c r="BB125">
        <f t="shared" si="5"/>
        <v>318.00000000000006</v>
      </c>
      <c r="BC125">
        <v>7.2</v>
      </c>
      <c r="BD125" s="2"/>
      <c r="BE125" s="2"/>
    </row>
    <row r="126" spans="1:57" x14ac:dyDescent="0.35">
      <c r="A126" s="2">
        <v>41628</v>
      </c>
      <c r="B126" t="s">
        <v>110</v>
      </c>
      <c r="C126" t="s">
        <v>82</v>
      </c>
      <c r="D126" s="1" t="s">
        <v>409</v>
      </c>
      <c r="E126" t="s">
        <v>136</v>
      </c>
      <c r="F126" s="2">
        <v>41248</v>
      </c>
      <c r="G126" s="2">
        <v>44900</v>
      </c>
      <c r="H126" s="2">
        <v>41605</v>
      </c>
      <c r="I126" t="s">
        <v>59</v>
      </c>
      <c r="J126">
        <v>7.6680000000000001</v>
      </c>
      <c r="K126">
        <v>7.9619999999999997</v>
      </c>
      <c r="L126">
        <v>-294</v>
      </c>
      <c r="M126">
        <v>0</v>
      </c>
      <c r="N126">
        <v>999</v>
      </c>
      <c r="O126" t="s">
        <v>64</v>
      </c>
      <c r="P126" t="s">
        <v>72</v>
      </c>
      <c r="Q126" t="s">
        <v>136</v>
      </c>
      <c r="R126" t="s">
        <v>66</v>
      </c>
      <c r="S126" t="s">
        <v>67</v>
      </c>
      <c r="T126" t="s">
        <v>137</v>
      </c>
      <c r="U126" t="s">
        <v>100</v>
      </c>
      <c r="V126" t="s">
        <v>138</v>
      </c>
      <c r="W126" t="s">
        <v>88</v>
      </c>
      <c r="X126" t="s">
        <v>146</v>
      </c>
      <c r="Y126" s="2">
        <v>41248</v>
      </c>
      <c r="Z126" s="2">
        <v>44900</v>
      </c>
      <c r="AA126" t="s">
        <v>139</v>
      </c>
      <c r="AC126" t="s">
        <v>72</v>
      </c>
      <c r="AD126" t="s">
        <v>136</v>
      </c>
      <c r="AE126" t="s">
        <v>88</v>
      </c>
      <c r="AF126" t="s">
        <v>67</v>
      </c>
      <c r="AG126" t="s">
        <v>137</v>
      </c>
      <c r="AH126" t="s">
        <v>100</v>
      </c>
      <c r="AI126" t="s">
        <v>138</v>
      </c>
      <c r="AJ126" t="s">
        <v>88</v>
      </c>
      <c r="AK126" t="s">
        <v>88</v>
      </c>
      <c r="AL126" s="2">
        <v>41248</v>
      </c>
      <c r="AM126" s="2">
        <v>44900</v>
      </c>
      <c r="AN126" t="s">
        <v>139</v>
      </c>
      <c r="AP126" t="s">
        <v>74</v>
      </c>
      <c r="AQ126" t="s">
        <v>75</v>
      </c>
      <c r="AR126" t="s">
        <v>140</v>
      </c>
      <c r="AS126" t="s">
        <v>141</v>
      </c>
      <c r="AT126" s="4" t="s">
        <v>142</v>
      </c>
      <c r="AU126" t="s">
        <v>143</v>
      </c>
      <c r="AV126" t="s">
        <v>144</v>
      </c>
      <c r="AW126">
        <v>7668</v>
      </c>
      <c r="AX126">
        <v>7962</v>
      </c>
      <c r="AY126">
        <v>1000000</v>
      </c>
      <c r="AZ126">
        <f t="shared" si="3"/>
        <v>40000</v>
      </c>
      <c r="BA126">
        <f t="shared" si="4"/>
        <v>475</v>
      </c>
      <c r="BB126">
        <f t="shared" si="5"/>
        <v>318.00000000000006</v>
      </c>
      <c r="BC126">
        <v>7.2</v>
      </c>
      <c r="BD126" s="2"/>
      <c r="BE126" s="2"/>
    </row>
    <row r="127" spans="1:57" x14ac:dyDescent="0.35">
      <c r="A127" s="2">
        <v>41631</v>
      </c>
      <c r="B127" t="s">
        <v>91</v>
      </c>
      <c r="C127" t="s">
        <v>92</v>
      </c>
      <c r="D127" s="1" t="s">
        <v>410</v>
      </c>
      <c r="E127" t="s">
        <v>149</v>
      </c>
      <c r="F127" s="2">
        <v>40890</v>
      </c>
      <c r="G127" s="2">
        <v>44543</v>
      </c>
      <c r="H127" s="2">
        <v>41620</v>
      </c>
      <c r="I127" t="s">
        <v>59</v>
      </c>
      <c r="J127" t="s">
        <v>150</v>
      </c>
      <c r="K127" t="s">
        <v>151</v>
      </c>
      <c r="L127" t="s">
        <v>152</v>
      </c>
      <c r="M127" t="s">
        <v>153</v>
      </c>
      <c r="N127">
        <v>999</v>
      </c>
      <c r="O127" t="s">
        <v>64</v>
      </c>
      <c r="P127" t="s">
        <v>65</v>
      </c>
      <c r="Q127" t="s">
        <v>149</v>
      </c>
      <c r="R127" t="s">
        <v>66</v>
      </c>
      <c r="S127" t="s">
        <v>67</v>
      </c>
      <c r="T127" t="s">
        <v>154</v>
      </c>
      <c r="U127" t="s">
        <v>69</v>
      </c>
      <c r="Y127" s="2">
        <v>40890</v>
      </c>
      <c r="Z127" s="2">
        <v>44543</v>
      </c>
      <c r="AA127" t="s">
        <v>155</v>
      </c>
      <c r="AB127" t="s">
        <v>156</v>
      </c>
      <c r="AC127" t="s">
        <v>72</v>
      </c>
      <c r="AD127" t="s">
        <v>149</v>
      </c>
      <c r="AE127" t="s">
        <v>66</v>
      </c>
      <c r="AF127" t="s">
        <v>67</v>
      </c>
      <c r="AG127" t="s">
        <v>154</v>
      </c>
      <c r="AH127" t="s">
        <v>69</v>
      </c>
      <c r="AI127" t="s">
        <v>157</v>
      </c>
      <c r="AJ127" t="s">
        <v>88</v>
      </c>
      <c r="AK127" t="s">
        <v>88</v>
      </c>
      <c r="AL127" s="2">
        <v>40890</v>
      </c>
      <c r="AM127" s="2">
        <v>44543</v>
      </c>
      <c r="AN127" t="s">
        <v>155</v>
      </c>
      <c r="AP127" t="s">
        <v>75</v>
      </c>
      <c r="AQ127" t="s">
        <v>74</v>
      </c>
      <c r="AR127" t="s">
        <v>119</v>
      </c>
      <c r="AS127" t="s">
        <v>120</v>
      </c>
      <c r="AT127" s="4" t="s">
        <v>121</v>
      </c>
      <c r="AU127" t="s">
        <v>122</v>
      </c>
      <c r="AV127" t="s">
        <v>247</v>
      </c>
      <c r="AW127">
        <v>140125.20000000001</v>
      </c>
      <c r="AX127">
        <v>138840.04999999999</v>
      </c>
      <c r="AY127">
        <v>3000000</v>
      </c>
      <c r="AZ127">
        <f t="shared" si="3"/>
        <v>120000</v>
      </c>
      <c r="BA127">
        <f t="shared" si="4"/>
        <v>1075</v>
      </c>
      <c r="BB127">
        <f t="shared" si="5"/>
        <v>954.00000000000011</v>
      </c>
      <c r="BC127">
        <v>7.2</v>
      </c>
      <c r="BD127" s="2"/>
      <c r="BE127" s="2"/>
    </row>
    <row r="128" spans="1:57" x14ac:dyDescent="0.35">
      <c r="A128" s="2">
        <v>41631</v>
      </c>
      <c r="B128" t="s">
        <v>55</v>
      </c>
      <c r="C128" t="s">
        <v>56</v>
      </c>
      <c r="D128" s="1" t="s">
        <v>411</v>
      </c>
      <c r="E128" t="s">
        <v>160</v>
      </c>
      <c r="F128" s="2">
        <v>41409</v>
      </c>
      <c r="G128" s="2">
        <v>43235</v>
      </c>
      <c r="H128" s="2">
        <v>41610</v>
      </c>
      <c r="I128" t="s">
        <v>59</v>
      </c>
      <c r="J128" t="s">
        <v>161</v>
      </c>
      <c r="K128" t="s">
        <v>162</v>
      </c>
      <c r="L128" t="s">
        <v>163</v>
      </c>
      <c r="M128" t="s">
        <v>164</v>
      </c>
      <c r="N128">
        <v>999</v>
      </c>
      <c r="O128" t="s">
        <v>64</v>
      </c>
      <c r="P128" t="s">
        <v>65</v>
      </c>
      <c r="Q128" t="s">
        <v>160</v>
      </c>
      <c r="R128" t="s">
        <v>66</v>
      </c>
      <c r="S128" t="s">
        <v>67</v>
      </c>
      <c r="T128" t="s">
        <v>165</v>
      </c>
      <c r="U128" t="s">
        <v>166</v>
      </c>
      <c r="Y128" s="2">
        <v>41409</v>
      </c>
      <c r="Z128" s="2">
        <v>43235</v>
      </c>
      <c r="AA128" t="s">
        <v>167</v>
      </c>
      <c r="AB128" t="s">
        <v>168</v>
      </c>
      <c r="AC128" t="s">
        <v>72</v>
      </c>
      <c r="AD128" t="s">
        <v>160</v>
      </c>
      <c r="AE128" t="s">
        <v>66</v>
      </c>
      <c r="AF128" t="s">
        <v>67</v>
      </c>
      <c r="AG128" t="s">
        <v>165</v>
      </c>
      <c r="AH128" t="s">
        <v>100</v>
      </c>
      <c r="AI128" t="s">
        <v>169</v>
      </c>
      <c r="AJ128" t="s">
        <v>66</v>
      </c>
      <c r="AK128" t="s">
        <v>66</v>
      </c>
      <c r="AL128" s="2">
        <v>41409</v>
      </c>
      <c r="AM128" s="2">
        <v>43235</v>
      </c>
      <c r="AN128" t="s">
        <v>167</v>
      </c>
      <c r="AP128" t="s">
        <v>74</v>
      </c>
      <c r="AQ128" t="s">
        <v>75</v>
      </c>
      <c r="AR128" t="s">
        <v>119</v>
      </c>
      <c r="AS128" t="s">
        <v>120</v>
      </c>
      <c r="AT128" s="4" t="s">
        <v>121</v>
      </c>
      <c r="AU128" t="s">
        <v>122</v>
      </c>
      <c r="AV128" t="s">
        <v>158</v>
      </c>
      <c r="AW128">
        <v>147653.43</v>
      </c>
      <c r="AX128">
        <v>150016.63</v>
      </c>
      <c r="AY128">
        <v>11000000</v>
      </c>
      <c r="AZ128">
        <f t="shared" si="3"/>
        <v>440000</v>
      </c>
      <c r="BA128">
        <f t="shared" si="4"/>
        <v>3475</v>
      </c>
      <c r="BB128">
        <f t="shared" si="5"/>
        <v>2112</v>
      </c>
      <c r="BC128">
        <v>4.05</v>
      </c>
      <c r="BD128" s="2"/>
      <c r="BE128" s="2"/>
    </row>
    <row r="129" spans="1:57" x14ac:dyDescent="0.35">
      <c r="A129" s="2">
        <v>41631</v>
      </c>
      <c r="B129" t="s">
        <v>81</v>
      </c>
      <c r="C129" t="s">
        <v>82</v>
      </c>
      <c r="D129" s="1" t="s">
        <v>412</v>
      </c>
      <c r="E129" t="s">
        <v>160</v>
      </c>
      <c r="F129" s="2">
        <v>41409</v>
      </c>
      <c r="G129" s="2">
        <v>43235</v>
      </c>
      <c r="H129" s="2">
        <v>41610</v>
      </c>
      <c r="I129" t="s">
        <v>59</v>
      </c>
      <c r="J129" t="s">
        <v>171</v>
      </c>
      <c r="K129" t="s">
        <v>172</v>
      </c>
      <c r="L129" t="s">
        <v>173</v>
      </c>
      <c r="M129" t="s">
        <v>174</v>
      </c>
      <c r="N129">
        <v>999</v>
      </c>
      <c r="O129" t="s">
        <v>64</v>
      </c>
      <c r="P129" t="s">
        <v>65</v>
      </c>
      <c r="Q129" t="s">
        <v>160</v>
      </c>
      <c r="R129" t="s">
        <v>66</v>
      </c>
      <c r="S129" t="s">
        <v>67</v>
      </c>
      <c r="T129" t="s">
        <v>165</v>
      </c>
      <c r="U129" t="s">
        <v>166</v>
      </c>
      <c r="Y129" s="2">
        <v>41409</v>
      </c>
      <c r="Z129" s="2">
        <v>43235</v>
      </c>
      <c r="AA129" t="s">
        <v>167</v>
      </c>
      <c r="AB129" t="s">
        <v>168</v>
      </c>
      <c r="AC129" t="s">
        <v>72</v>
      </c>
      <c r="AD129" t="s">
        <v>160</v>
      </c>
      <c r="AE129" t="s">
        <v>66</v>
      </c>
      <c r="AF129" t="s">
        <v>67</v>
      </c>
      <c r="AG129" t="s">
        <v>165</v>
      </c>
      <c r="AH129" t="s">
        <v>100</v>
      </c>
      <c r="AI129" t="s">
        <v>169</v>
      </c>
      <c r="AJ129" t="s">
        <v>66</v>
      </c>
      <c r="AK129" t="s">
        <v>66</v>
      </c>
      <c r="AL129" s="2">
        <v>41409</v>
      </c>
      <c r="AM129" s="2">
        <v>43235</v>
      </c>
      <c r="AN129" t="s">
        <v>167</v>
      </c>
      <c r="AP129" t="s">
        <v>75</v>
      </c>
      <c r="AQ129" t="s">
        <v>74</v>
      </c>
      <c r="AR129" t="s">
        <v>76</v>
      </c>
      <c r="AS129" t="s">
        <v>77</v>
      </c>
      <c r="AT129" s="4" t="s">
        <v>78</v>
      </c>
      <c r="AU129" s="4" t="s">
        <v>79</v>
      </c>
      <c r="AV129" t="s">
        <v>90</v>
      </c>
      <c r="AW129">
        <v>-147653.43</v>
      </c>
      <c r="AX129">
        <v>-150016.63</v>
      </c>
      <c r="AY129">
        <v>11000000</v>
      </c>
      <c r="AZ129">
        <f t="shared" si="3"/>
        <v>440000</v>
      </c>
      <c r="BA129">
        <f t="shared" si="4"/>
        <v>3475</v>
      </c>
      <c r="BB129">
        <f t="shared" si="5"/>
        <v>2112</v>
      </c>
      <c r="BC129">
        <v>4.05</v>
      </c>
      <c r="BD129" s="2"/>
      <c r="BE129" s="2"/>
    </row>
    <row r="130" spans="1:57" x14ac:dyDescent="0.35">
      <c r="A130" s="2">
        <v>41631</v>
      </c>
      <c r="B130" t="s">
        <v>91</v>
      </c>
      <c r="C130" t="s">
        <v>92</v>
      </c>
      <c r="D130" s="1" t="s">
        <v>413</v>
      </c>
      <c r="E130" t="s">
        <v>94</v>
      </c>
      <c r="F130" s="2">
        <v>41607</v>
      </c>
      <c r="G130" s="2">
        <v>44164</v>
      </c>
      <c r="H130" s="2">
        <v>41605</v>
      </c>
      <c r="I130" t="s">
        <v>59</v>
      </c>
      <c r="J130" t="s">
        <v>176</v>
      </c>
      <c r="K130" t="s">
        <v>177</v>
      </c>
      <c r="L130" t="s">
        <v>178</v>
      </c>
      <c r="M130" t="s">
        <v>179</v>
      </c>
      <c r="N130">
        <v>999</v>
      </c>
      <c r="O130" t="s">
        <v>64</v>
      </c>
      <c r="P130" t="s">
        <v>65</v>
      </c>
      <c r="Q130" t="s">
        <v>94</v>
      </c>
      <c r="R130" t="s">
        <v>109</v>
      </c>
      <c r="S130" t="s">
        <v>67</v>
      </c>
      <c r="T130" t="s">
        <v>99</v>
      </c>
      <c r="U130" t="s">
        <v>166</v>
      </c>
      <c r="Y130" s="2">
        <v>41607</v>
      </c>
      <c r="Z130" s="2">
        <v>44164</v>
      </c>
      <c r="AA130" t="s">
        <v>70</v>
      </c>
      <c r="AB130" t="s">
        <v>180</v>
      </c>
      <c r="AC130" t="s">
        <v>72</v>
      </c>
      <c r="AD130" t="s">
        <v>94</v>
      </c>
      <c r="AE130" t="s">
        <v>109</v>
      </c>
      <c r="AF130" t="s">
        <v>67</v>
      </c>
      <c r="AG130" t="s">
        <v>99</v>
      </c>
      <c r="AH130" t="s">
        <v>100</v>
      </c>
      <c r="AI130" t="s">
        <v>101</v>
      </c>
      <c r="AJ130" t="s">
        <v>109</v>
      </c>
      <c r="AK130" t="s">
        <v>109</v>
      </c>
      <c r="AL130" s="2">
        <v>41607</v>
      </c>
      <c r="AM130" s="2">
        <v>44164</v>
      </c>
      <c r="AN130" t="s">
        <v>70</v>
      </c>
      <c r="AP130" t="s">
        <v>74</v>
      </c>
      <c r="AQ130" t="s">
        <v>75</v>
      </c>
      <c r="AR130" t="s">
        <v>181</v>
      </c>
      <c r="AS130" t="s">
        <v>77</v>
      </c>
      <c r="AT130" s="4" t="s">
        <v>78</v>
      </c>
      <c r="AU130" s="4" t="s">
        <v>79</v>
      </c>
      <c r="AV130" t="s">
        <v>102</v>
      </c>
      <c r="AW130">
        <v>-208700.04</v>
      </c>
      <c r="AX130">
        <v>-197253.48</v>
      </c>
      <c r="AY130">
        <v>10000000</v>
      </c>
      <c r="AZ130">
        <f t="shared" ref="AZ130:AZ193" si="6">0.04*AY130</f>
        <v>400000</v>
      </c>
      <c r="BA130">
        <f t="shared" ref="BA130:BA193" si="7">175+0.0075*AZ130</f>
        <v>3175</v>
      </c>
      <c r="BB130">
        <f t="shared" ref="BB130:BB193" si="8">(3+4*BC130)/100000*AY130</f>
        <v>2460</v>
      </c>
      <c r="BC130">
        <v>5.4</v>
      </c>
      <c r="BD130" s="2"/>
      <c r="BE130" s="2"/>
    </row>
    <row r="131" spans="1:57" x14ac:dyDescent="0.35">
      <c r="A131" s="2">
        <v>41631</v>
      </c>
      <c r="B131" t="s">
        <v>103</v>
      </c>
      <c r="C131" t="s">
        <v>56</v>
      </c>
      <c r="D131" s="1" t="s">
        <v>414</v>
      </c>
      <c r="E131" t="s">
        <v>94</v>
      </c>
      <c r="F131" s="2">
        <v>41613</v>
      </c>
      <c r="G131" s="2">
        <v>52570</v>
      </c>
      <c r="H131" s="2">
        <v>41611</v>
      </c>
      <c r="I131" t="s">
        <v>59</v>
      </c>
      <c r="J131" t="s">
        <v>183</v>
      </c>
      <c r="K131" t="s">
        <v>184</v>
      </c>
      <c r="L131" t="s">
        <v>185</v>
      </c>
      <c r="M131" t="s">
        <v>186</v>
      </c>
      <c r="N131">
        <v>999</v>
      </c>
      <c r="O131" t="s">
        <v>64</v>
      </c>
      <c r="P131" t="s">
        <v>65</v>
      </c>
      <c r="Q131" t="s">
        <v>94</v>
      </c>
      <c r="R131" t="s">
        <v>88</v>
      </c>
      <c r="S131" t="s">
        <v>67</v>
      </c>
      <c r="T131" t="s">
        <v>99</v>
      </c>
      <c r="U131" t="s">
        <v>166</v>
      </c>
      <c r="Y131" s="2">
        <v>41613</v>
      </c>
      <c r="Z131" s="2">
        <v>52570</v>
      </c>
      <c r="AA131" t="s">
        <v>187</v>
      </c>
      <c r="AB131" t="s">
        <v>188</v>
      </c>
      <c r="AC131" t="s">
        <v>72</v>
      </c>
      <c r="AD131" t="s">
        <v>94</v>
      </c>
      <c r="AE131" t="s">
        <v>88</v>
      </c>
      <c r="AF131" t="s">
        <v>67</v>
      </c>
      <c r="AG131" t="s">
        <v>99</v>
      </c>
      <c r="AH131" t="s">
        <v>100</v>
      </c>
      <c r="AI131" t="s">
        <v>101</v>
      </c>
      <c r="AJ131" t="s">
        <v>88</v>
      </c>
      <c r="AK131" t="s">
        <v>88</v>
      </c>
      <c r="AL131" s="2">
        <v>41613</v>
      </c>
      <c r="AM131" s="2">
        <v>52570</v>
      </c>
      <c r="AN131" t="s">
        <v>187</v>
      </c>
      <c r="AP131" t="s">
        <v>75</v>
      </c>
      <c r="AQ131" t="s">
        <v>74</v>
      </c>
      <c r="AR131" t="s">
        <v>119</v>
      </c>
      <c r="AS131" t="s">
        <v>120</v>
      </c>
      <c r="AT131" s="4" t="s">
        <v>121</v>
      </c>
      <c r="AU131" t="s">
        <v>122</v>
      </c>
      <c r="AV131" t="s">
        <v>158</v>
      </c>
      <c r="AW131">
        <v>4874574.4000000004</v>
      </c>
      <c r="AX131">
        <v>4819978.55</v>
      </c>
      <c r="AY131">
        <v>14000000</v>
      </c>
      <c r="AZ131">
        <f t="shared" si="6"/>
        <v>560000</v>
      </c>
      <c r="BA131">
        <f t="shared" si="7"/>
        <v>4375</v>
      </c>
      <c r="BB131">
        <f t="shared" si="8"/>
        <v>10500</v>
      </c>
      <c r="BC131">
        <v>18</v>
      </c>
      <c r="BD131" s="2"/>
      <c r="BE131" s="2"/>
    </row>
    <row r="132" spans="1:57" x14ac:dyDescent="0.35">
      <c r="A132" s="2">
        <v>41631</v>
      </c>
      <c r="B132" t="s">
        <v>110</v>
      </c>
      <c r="C132" t="s">
        <v>82</v>
      </c>
      <c r="D132" s="1" t="s">
        <v>415</v>
      </c>
      <c r="E132" t="s">
        <v>112</v>
      </c>
      <c r="F132" s="2">
        <v>41256</v>
      </c>
      <c r="G132" s="2">
        <v>43082</v>
      </c>
      <c r="H132" s="2">
        <v>41620</v>
      </c>
      <c r="I132" t="s">
        <v>59</v>
      </c>
      <c r="J132" t="s">
        <v>190</v>
      </c>
      <c r="K132" t="s">
        <v>191</v>
      </c>
      <c r="L132" t="s">
        <v>192</v>
      </c>
      <c r="M132" t="s">
        <v>193</v>
      </c>
      <c r="N132">
        <v>999</v>
      </c>
      <c r="O132" t="s">
        <v>64</v>
      </c>
      <c r="P132" t="s">
        <v>65</v>
      </c>
      <c r="Q132" t="s">
        <v>112</v>
      </c>
      <c r="R132" t="s">
        <v>66</v>
      </c>
      <c r="S132" t="s">
        <v>67</v>
      </c>
      <c r="T132" t="s">
        <v>117</v>
      </c>
      <c r="U132" t="s">
        <v>69</v>
      </c>
      <c r="Y132" s="2">
        <v>41256</v>
      </c>
      <c r="Z132" s="2">
        <v>43082</v>
      </c>
      <c r="AA132" t="s">
        <v>194</v>
      </c>
      <c r="AB132" t="s">
        <v>195</v>
      </c>
      <c r="AC132" t="s">
        <v>72</v>
      </c>
      <c r="AD132" t="s">
        <v>112</v>
      </c>
      <c r="AE132" t="s">
        <v>66</v>
      </c>
      <c r="AF132" t="s">
        <v>67</v>
      </c>
      <c r="AG132" t="s">
        <v>117</v>
      </c>
      <c r="AH132" t="s">
        <v>69</v>
      </c>
      <c r="AI132" t="s">
        <v>118</v>
      </c>
      <c r="AJ132" t="s">
        <v>66</v>
      </c>
      <c r="AK132" t="s">
        <v>66</v>
      </c>
      <c r="AL132" s="2">
        <v>41256</v>
      </c>
      <c r="AM132" s="2">
        <v>43082</v>
      </c>
      <c r="AN132" t="s">
        <v>194</v>
      </c>
      <c r="AP132" t="s">
        <v>75</v>
      </c>
      <c r="AQ132" t="s">
        <v>74</v>
      </c>
      <c r="AR132" t="s">
        <v>76</v>
      </c>
      <c r="AS132" t="s">
        <v>77</v>
      </c>
      <c r="AT132" s="4" t="s">
        <v>78</v>
      </c>
      <c r="AU132" s="4" t="s">
        <v>79</v>
      </c>
      <c r="AV132" t="s">
        <v>90</v>
      </c>
      <c r="AW132">
        <v>860690.21</v>
      </c>
      <c r="AX132">
        <v>808914.68</v>
      </c>
      <c r="AY132">
        <v>35000000</v>
      </c>
      <c r="AZ132">
        <f t="shared" si="6"/>
        <v>1400000</v>
      </c>
      <c r="BA132">
        <f t="shared" si="7"/>
        <v>10675</v>
      </c>
      <c r="BB132">
        <f t="shared" si="8"/>
        <v>6720</v>
      </c>
      <c r="BC132">
        <v>4.05</v>
      </c>
      <c r="BD132" s="2"/>
      <c r="BE132" s="2"/>
    </row>
    <row r="133" spans="1:57" x14ac:dyDescent="0.35">
      <c r="A133" s="2">
        <v>41631</v>
      </c>
      <c r="B133" t="s">
        <v>91</v>
      </c>
      <c r="C133" t="s">
        <v>92</v>
      </c>
      <c r="D133" s="1" t="s">
        <v>416</v>
      </c>
      <c r="E133" t="s">
        <v>197</v>
      </c>
      <c r="F133" s="2">
        <v>40889</v>
      </c>
      <c r="G133" s="2">
        <v>44542</v>
      </c>
      <c r="H133" s="2">
        <v>41620</v>
      </c>
      <c r="I133" t="s">
        <v>59</v>
      </c>
      <c r="J133" t="s">
        <v>198</v>
      </c>
      <c r="K133" t="s">
        <v>199</v>
      </c>
      <c r="L133" t="s">
        <v>200</v>
      </c>
      <c r="M133" t="s">
        <v>201</v>
      </c>
      <c r="N133">
        <v>999</v>
      </c>
      <c r="O133" t="s">
        <v>64</v>
      </c>
      <c r="P133" t="s">
        <v>65</v>
      </c>
      <c r="Q133" t="s">
        <v>197</v>
      </c>
      <c r="R133" t="s">
        <v>146</v>
      </c>
      <c r="S133" t="s">
        <v>67</v>
      </c>
      <c r="T133" t="s">
        <v>202</v>
      </c>
      <c r="U133" t="s">
        <v>100</v>
      </c>
      <c r="Y133" s="2">
        <v>40889</v>
      </c>
      <c r="Z133" s="2">
        <v>44542</v>
      </c>
      <c r="AA133" t="s">
        <v>155</v>
      </c>
      <c r="AB133" t="s">
        <v>203</v>
      </c>
      <c r="AC133" t="s">
        <v>72</v>
      </c>
      <c r="AD133" t="s">
        <v>197</v>
      </c>
      <c r="AE133" t="s">
        <v>66</v>
      </c>
      <c r="AF133" t="s">
        <v>67</v>
      </c>
      <c r="AG133" t="s">
        <v>202</v>
      </c>
      <c r="AH133" t="s">
        <v>100</v>
      </c>
      <c r="AI133" t="s">
        <v>204</v>
      </c>
      <c r="AJ133" t="s">
        <v>66</v>
      </c>
      <c r="AK133" t="s">
        <v>66</v>
      </c>
      <c r="AL133" s="2">
        <v>40889</v>
      </c>
      <c r="AM133" s="2">
        <v>44542</v>
      </c>
      <c r="AN133" t="s">
        <v>155</v>
      </c>
      <c r="AP133" t="s">
        <v>75</v>
      </c>
      <c r="AQ133" t="s">
        <v>74</v>
      </c>
      <c r="AR133" t="s">
        <v>181</v>
      </c>
      <c r="AS133" t="s">
        <v>77</v>
      </c>
      <c r="AT133" s="4" t="s">
        <v>78</v>
      </c>
      <c r="AU133" s="4" t="s">
        <v>79</v>
      </c>
      <c r="AV133" t="s">
        <v>102</v>
      </c>
      <c r="AW133">
        <v>55355.62</v>
      </c>
      <c r="AX133">
        <v>55644.08</v>
      </c>
      <c r="AY133">
        <v>3000000</v>
      </c>
      <c r="AZ133">
        <f t="shared" si="6"/>
        <v>120000</v>
      </c>
      <c r="BA133">
        <f t="shared" si="7"/>
        <v>1075</v>
      </c>
      <c r="BB133">
        <f t="shared" si="8"/>
        <v>954.00000000000011</v>
      </c>
      <c r="BC133">
        <v>7.2</v>
      </c>
      <c r="BD133" s="2"/>
      <c r="BE133" s="2"/>
    </row>
    <row r="134" spans="1:57" x14ac:dyDescent="0.35">
      <c r="A134" s="2">
        <v>41631</v>
      </c>
      <c r="B134" t="s">
        <v>129</v>
      </c>
      <c r="C134" t="s">
        <v>56</v>
      </c>
      <c r="D134" s="1" t="s">
        <v>417</v>
      </c>
      <c r="E134" t="s">
        <v>197</v>
      </c>
      <c r="F134" s="2">
        <v>40889</v>
      </c>
      <c r="G134" s="2">
        <v>44542</v>
      </c>
      <c r="H134" s="2">
        <v>41620</v>
      </c>
      <c r="I134" t="s">
        <v>59</v>
      </c>
      <c r="J134" t="s">
        <v>206</v>
      </c>
      <c r="K134" t="s">
        <v>207</v>
      </c>
      <c r="L134" t="s">
        <v>208</v>
      </c>
      <c r="M134" t="s">
        <v>209</v>
      </c>
      <c r="N134">
        <v>999</v>
      </c>
      <c r="O134" t="s">
        <v>64</v>
      </c>
      <c r="P134" t="s">
        <v>65</v>
      </c>
      <c r="Q134" t="s">
        <v>197</v>
      </c>
      <c r="R134" t="s">
        <v>146</v>
      </c>
      <c r="S134" t="s">
        <v>67</v>
      </c>
      <c r="T134" t="s">
        <v>202</v>
      </c>
      <c r="U134" t="s">
        <v>100</v>
      </c>
      <c r="Y134" s="2">
        <v>40889</v>
      </c>
      <c r="Z134" s="2">
        <v>44542</v>
      </c>
      <c r="AA134" t="s">
        <v>155</v>
      </c>
      <c r="AB134" t="s">
        <v>203</v>
      </c>
      <c r="AC134" t="s">
        <v>72</v>
      </c>
      <c r="AD134" t="s">
        <v>197</v>
      </c>
      <c r="AE134" t="s">
        <v>66</v>
      </c>
      <c r="AF134" t="s">
        <v>67</v>
      </c>
      <c r="AG134" t="s">
        <v>202</v>
      </c>
      <c r="AH134" t="s">
        <v>100</v>
      </c>
      <c r="AI134" t="s">
        <v>204</v>
      </c>
      <c r="AJ134" t="s">
        <v>66</v>
      </c>
      <c r="AK134" t="s">
        <v>66</v>
      </c>
      <c r="AL134" s="2">
        <v>40889</v>
      </c>
      <c r="AM134" s="2">
        <v>44542</v>
      </c>
      <c r="AN134" t="s">
        <v>155</v>
      </c>
      <c r="AP134" t="s">
        <v>74</v>
      </c>
      <c r="AQ134" t="s">
        <v>75</v>
      </c>
      <c r="AR134" t="s">
        <v>181</v>
      </c>
      <c r="AS134" t="s">
        <v>77</v>
      </c>
      <c r="AT134" s="4" t="s">
        <v>78</v>
      </c>
      <c r="AU134" s="4" t="s">
        <v>79</v>
      </c>
      <c r="AV134" t="s">
        <v>80</v>
      </c>
      <c r="AW134">
        <v>-55355.62</v>
      </c>
      <c r="AX134">
        <v>-55644.08</v>
      </c>
      <c r="AY134">
        <v>3000000</v>
      </c>
      <c r="AZ134">
        <f t="shared" si="6"/>
        <v>120000</v>
      </c>
      <c r="BA134">
        <f t="shared" si="7"/>
        <v>1075</v>
      </c>
      <c r="BB134">
        <f t="shared" si="8"/>
        <v>954.00000000000011</v>
      </c>
      <c r="BC134">
        <v>7.2</v>
      </c>
      <c r="BD134" s="2"/>
      <c r="BE134" s="2"/>
    </row>
    <row r="135" spans="1:57" x14ac:dyDescent="0.35">
      <c r="A135" s="2">
        <v>41631</v>
      </c>
      <c r="B135" t="s">
        <v>81</v>
      </c>
      <c r="C135" t="s">
        <v>82</v>
      </c>
      <c r="D135" s="1" t="s">
        <v>418</v>
      </c>
      <c r="E135" t="s">
        <v>211</v>
      </c>
      <c r="F135" s="2">
        <v>41607</v>
      </c>
      <c r="G135" s="2">
        <v>44164</v>
      </c>
      <c r="H135" s="2">
        <v>41605</v>
      </c>
      <c r="I135" t="s">
        <v>59</v>
      </c>
      <c r="J135" t="s">
        <v>212</v>
      </c>
      <c r="K135" t="s">
        <v>213</v>
      </c>
      <c r="L135" t="s">
        <v>214</v>
      </c>
      <c r="M135" t="s">
        <v>215</v>
      </c>
      <c r="N135">
        <v>999</v>
      </c>
      <c r="O135" t="s">
        <v>216</v>
      </c>
      <c r="P135" t="s">
        <v>65</v>
      </c>
      <c r="Q135" t="s">
        <v>211</v>
      </c>
      <c r="R135" t="s">
        <v>66</v>
      </c>
      <c r="S135" t="s">
        <v>67</v>
      </c>
      <c r="T135" t="s">
        <v>217</v>
      </c>
      <c r="U135" t="s">
        <v>69</v>
      </c>
      <c r="Y135" s="2">
        <v>41607</v>
      </c>
      <c r="Z135" s="2">
        <v>44164</v>
      </c>
      <c r="AA135" t="s">
        <v>70</v>
      </c>
      <c r="AB135" t="s">
        <v>218</v>
      </c>
      <c r="AC135" t="s">
        <v>72</v>
      </c>
      <c r="AD135" t="s">
        <v>211</v>
      </c>
      <c r="AE135" t="s">
        <v>66</v>
      </c>
      <c r="AF135" t="s">
        <v>67</v>
      </c>
      <c r="AG135" t="s">
        <v>217</v>
      </c>
      <c r="AH135" t="s">
        <v>100</v>
      </c>
      <c r="AI135" t="s">
        <v>219</v>
      </c>
      <c r="AJ135" t="s">
        <v>66</v>
      </c>
      <c r="AK135" t="s">
        <v>66</v>
      </c>
      <c r="AL135" s="2">
        <v>41607</v>
      </c>
      <c r="AM135" s="2">
        <v>44164</v>
      </c>
      <c r="AN135" t="s">
        <v>70</v>
      </c>
      <c r="AP135" t="s">
        <v>74</v>
      </c>
      <c r="AQ135" t="s">
        <v>75</v>
      </c>
      <c r="AR135" t="s">
        <v>76</v>
      </c>
      <c r="AS135" t="s">
        <v>77</v>
      </c>
      <c r="AT135" s="4" t="s">
        <v>78</v>
      </c>
      <c r="AU135" s="4" t="s">
        <v>79</v>
      </c>
      <c r="AV135" t="s">
        <v>90</v>
      </c>
      <c r="AW135">
        <v>-556853.24</v>
      </c>
      <c r="AX135">
        <v>-549919.55000000005</v>
      </c>
      <c r="AY135">
        <v>10000000</v>
      </c>
      <c r="AZ135">
        <f t="shared" si="6"/>
        <v>400000</v>
      </c>
      <c r="BA135">
        <f t="shared" si="7"/>
        <v>3175</v>
      </c>
      <c r="BB135">
        <f t="shared" si="8"/>
        <v>2460</v>
      </c>
      <c r="BC135">
        <v>5.4</v>
      </c>
      <c r="BD135" s="2"/>
      <c r="BE135" s="2"/>
    </row>
    <row r="136" spans="1:57" x14ac:dyDescent="0.35">
      <c r="A136" s="2">
        <v>41631</v>
      </c>
      <c r="B136" t="s">
        <v>91</v>
      </c>
      <c r="C136" t="s">
        <v>92</v>
      </c>
      <c r="D136" s="1" t="s">
        <v>419</v>
      </c>
      <c r="E136" t="s">
        <v>221</v>
      </c>
      <c r="F136" s="2">
        <v>40882</v>
      </c>
      <c r="G136" s="2">
        <v>43439</v>
      </c>
      <c r="H136" s="2">
        <v>41605</v>
      </c>
      <c r="I136" t="s">
        <v>59</v>
      </c>
      <c r="J136" t="s">
        <v>222</v>
      </c>
      <c r="K136" t="s">
        <v>223</v>
      </c>
      <c r="L136" t="s">
        <v>224</v>
      </c>
      <c r="M136" t="s">
        <v>225</v>
      </c>
      <c r="N136">
        <v>999</v>
      </c>
      <c r="O136" t="s">
        <v>216</v>
      </c>
      <c r="P136" t="s">
        <v>65</v>
      </c>
      <c r="Q136" t="s">
        <v>221</v>
      </c>
      <c r="R136" t="s">
        <v>88</v>
      </c>
      <c r="S136" t="s">
        <v>67</v>
      </c>
      <c r="T136" t="s">
        <v>226</v>
      </c>
      <c r="U136" t="s">
        <v>69</v>
      </c>
      <c r="Y136" s="2">
        <v>40882</v>
      </c>
      <c r="Z136" s="2">
        <v>43439</v>
      </c>
      <c r="AA136" t="s">
        <v>70</v>
      </c>
      <c r="AB136" t="s">
        <v>227</v>
      </c>
      <c r="AC136" t="s">
        <v>72</v>
      </c>
      <c r="AD136" t="s">
        <v>221</v>
      </c>
      <c r="AE136" t="s">
        <v>88</v>
      </c>
      <c r="AF136" t="s">
        <v>67</v>
      </c>
      <c r="AG136" t="s">
        <v>226</v>
      </c>
      <c r="AH136" t="s">
        <v>69</v>
      </c>
      <c r="AI136" t="s">
        <v>228</v>
      </c>
      <c r="AJ136" t="s">
        <v>88</v>
      </c>
      <c r="AK136" t="s">
        <v>88</v>
      </c>
      <c r="AL136" s="2">
        <v>40882</v>
      </c>
      <c r="AM136" s="2">
        <v>43439</v>
      </c>
      <c r="AN136" t="s">
        <v>70</v>
      </c>
      <c r="AP136" t="s">
        <v>74</v>
      </c>
      <c r="AQ136" t="s">
        <v>75</v>
      </c>
      <c r="AR136" t="s">
        <v>76</v>
      </c>
      <c r="AS136" t="s">
        <v>77</v>
      </c>
      <c r="AT136" s="4" t="s">
        <v>78</v>
      </c>
      <c r="AU136" s="4" t="s">
        <v>79</v>
      </c>
      <c r="AV136" t="s">
        <v>102</v>
      </c>
      <c r="AW136">
        <v>-360449.97</v>
      </c>
      <c r="AX136">
        <v>-359174.95</v>
      </c>
      <c r="AY136">
        <v>10000000</v>
      </c>
      <c r="AZ136">
        <f t="shared" si="6"/>
        <v>400000</v>
      </c>
      <c r="BA136">
        <f t="shared" si="7"/>
        <v>3175</v>
      </c>
      <c r="BB136">
        <f t="shared" si="8"/>
        <v>2460</v>
      </c>
      <c r="BC136">
        <v>5.4</v>
      </c>
      <c r="BD136" s="2"/>
      <c r="BE136" s="2"/>
    </row>
    <row r="137" spans="1:57" x14ac:dyDescent="0.35">
      <c r="A137" s="2">
        <v>41631</v>
      </c>
      <c r="B137" t="s">
        <v>55</v>
      </c>
      <c r="C137" t="s">
        <v>56</v>
      </c>
      <c r="D137" s="1" t="s">
        <v>420</v>
      </c>
      <c r="E137" t="s">
        <v>230</v>
      </c>
      <c r="F137" s="2">
        <v>41250</v>
      </c>
      <c r="G137" s="2">
        <v>43076</v>
      </c>
      <c r="H137" s="2">
        <v>41605</v>
      </c>
      <c r="I137" t="s">
        <v>59</v>
      </c>
      <c r="J137" t="s">
        <v>231</v>
      </c>
      <c r="K137" t="s">
        <v>232</v>
      </c>
      <c r="L137" t="s">
        <v>233</v>
      </c>
      <c r="M137" t="s">
        <v>234</v>
      </c>
      <c r="N137">
        <v>999</v>
      </c>
      <c r="O137" t="s">
        <v>216</v>
      </c>
      <c r="P137" t="s">
        <v>65</v>
      </c>
      <c r="Q137" t="s">
        <v>230</v>
      </c>
      <c r="R137" t="s">
        <v>66</v>
      </c>
      <c r="S137" t="s">
        <v>67</v>
      </c>
      <c r="T137" t="s">
        <v>235</v>
      </c>
      <c r="U137" t="s">
        <v>166</v>
      </c>
      <c r="Y137" s="2">
        <v>41250</v>
      </c>
      <c r="Z137" s="2">
        <v>43076</v>
      </c>
      <c r="AA137" t="s">
        <v>70</v>
      </c>
      <c r="AB137" t="s">
        <v>236</v>
      </c>
      <c r="AC137" t="s">
        <v>72</v>
      </c>
      <c r="AD137" t="s">
        <v>230</v>
      </c>
      <c r="AE137" t="s">
        <v>66</v>
      </c>
      <c r="AF137" t="s">
        <v>67</v>
      </c>
      <c r="AG137" t="s">
        <v>235</v>
      </c>
      <c r="AH137" t="s">
        <v>100</v>
      </c>
      <c r="AI137" t="s">
        <v>237</v>
      </c>
      <c r="AJ137" t="s">
        <v>66</v>
      </c>
      <c r="AK137" t="s">
        <v>66</v>
      </c>
      <c r="AL137" s="2">
        <v>41250</v>
      </c>
      <c r="AM137" s="2">
        <v>43076</v>
      </c>
      <c r="AN137" t="s">
        <v>70</v>
      </c>
      <c r="AP137" t="s">
        <v>74</v>
      </c>
      <c r="AQ137" t="s">
        <v>75</v>
      </c>
      <c r="AR137" t="s">
        <v>119</v>
      </c>
      <c r="AS137" t="s">
        <v>120</v>
      </c>
      <c r="AT137" s="4" t="s">
        <v>121</v>
      </c>
      <c r="AU137" t="s">
        <v>122</v>
      </c>
      <c r="AV137" t="s">
        <v>158</v>
      </c>
      <c r="AW137">
        <v>-498170.12</v>
      </c>
      <c r="AX137">
        <v>-495711.88</v>
      </c>
      <c r="AY137">
        <v>10000000</v>
      </c>
      <c r="AZ137">
        <f t="shared" si="6"/>
        <v>400000</v>
      </c>
      <c r="BA137">
        <f t="shared" si="7"/>
        <v>3175</v>
      </c>
      <c r="BB137">
        <f t="shared" si="8"/>
        <v>1920</v>
      </c>
      <c r="BC137">
        <v>4.05</v>
      </c>
      <c r="BD137" s="2"/>
      <c r="BE137" s="2"/>
    </row>
    <row r="138" spans="1:57" x14ac:dyDescent="0.35">
      <c r="A138" s="2">
        <v>41631</v>
      </c>
      <c r="B138" t="s">
        <v>110</v>
      </c>
      <c r="C138" t="s">
        <v>82</v>
      </c>
      <c r="D138" s="1" t="s">
        <v>421</v>
      </c>
      <c r="E138" t="s">
        <v>239</v>
      </c>
      <c r="F138" s="2">
        <v>41607</v>
      </c>
      <c r="G138" s="2">
        <v>47086</v>
      </c>
      <c r="H138" s="2">
        <v>41605</v>
      </c>
      <c r="I138" t="s">
        <v>59</v>
      </c>
      <c r="J138" t="s">
        <v>240</v>
      </c>
      <c r="K138" t="s">
        <v>241</v>
      </c>
      <c r="L138" t="s">
        <v>242</v>
      </c>
      <c r="M138" t="s">
        <v>243</v>
      </c>
      <c r="N138">
        <v>999</v>
      </c>
      <c r="O138" t="s">
        <v>216</v>
      </c>
      <c r="P138" t="s">
        <v>65</v>
      </c>
      <c r="Q138" t="s">
        <v>239</v>
      </c>
      <c r="R138" t="s">
        <v>88</v>
      </c>
      <c r="S138" t="s">
        <v>67</v>
      </c>
      <c r="T138" t="s">
        <v>244</v>
      </c>
      <c r="U138" t="s">
        <v>69</v>
      </c>
      <c r="Y138" s="2">
        <v>41607</v>
      </c>
      <c r="Z138" s="2">
        <v>47086</v>
      </c>
      <c r="AA138" t="s">
        <v>70</v>
      </c>
      <c r="AB138" t="s">
        <v>245</v>
      </c>
      <c r="AC138" t="s">
        <v>72</v>
      </c>
      <c r="AD138" t="s">
        <v>239</v>
      </c>
      <c r="AE138" t="s">
        <v>88</v>
      </c>
      <c r="AF138" t="s">
        <v>67</v>
      </c>
      <c r="AG138" t="s">
        <v>244</v>
      </c>
      <c r="AH138" t="s">
        <v>69</v>
      </c>
      <c r="AI138" t="s">
        <v>246</v>
      </c>
      <c r="AJ138" t="s">
        <v>88</v>
      </c>
      <c r="AK138" t="s">
        <v>88</v>
      </c>
      <c r="AL138" s="2">
        <v>41607</v>
      </c>
      <c r="AM138" s="2">
        <v>47086</v>
      </c>
      <c r="AN138" t="s">
        <v>70</v>
      </c>
      <c r="AP138" t="s">
        <v>74</v>
      </c>
      <c r="AQ138" t="s">
        <v>75</v>
      </c>
      <c r="AR138" t="s">
        <v>119</v>
      </c>
      <c r="AS138" t="s">
        <v>120</v>
      </c>
      <c r="AT138" s="4" t="s">
        <v>121</v>
      </c>
      <c r="AU138" t="s">
        <v>122</v>
      </c>
      <c r="AV138" t="s">
        <v>123</v>
      </c>
      <c r="AW138">
        <v>-4615082.46</v>
      </c>
      <c r="AX138">
        <v>-4625495.96</v>
      </c>
      <c r="AY138">
        <v>10000000</v>
      </c>
      <c r="AZ138">
        <f t="shared" si="6"/>
        <v>400000</v>
      </c>
      <c r="BA138">
        <f t="shared" si="7"/>
        <v>3175</v>
      </c>
      <c r="BB138">
        <f t="shared" si="8"/>
        <v>3900</v>
      </c>
      <c r="BC138">
        <v>9</v>
      </c>
      <c r="BD138" s="2"/>
      <c r="BE138" s="2"/>
    </row>
    <row r="139" spans="1:57" x14ac:dyDescent="0.35">
      <c r="A139" s="2">
        <v>41631</v>
      </c>
      <c r="B139" t="s">
        <v>91</v>
      </c>
      <c r="C139" t="s">
        <v>92</v>
      </c>
      <c r="D139" s="1" t="s">
        <v>422</v>
      </c>
      <c r="E139" t="s">
        <v>249</v>
      </c>
      <c r="F139" s="2">
        <v>41250</v>
      </c>
      <c r="G139" s="2">
        <v>43441</v>
      </c>
      <c r="H139" s="2">
        <v>41605</v>
      </c>
      <c r="I139" t="s">
        <v>59</v>
      </c>
      <c r="J139" t="s">
        <v>250</v>
      </c>
      <c r="K139" t="s">
        <v>251</v>
      </c>
      <c r="L139" t="s">
        <v>252</v>
      </c>
      <c r="M139" t="s">
        <v>253</v>
      </c>
      <c r="N139">
        <v>999</v>
      </c>
      <c r="O139" t="s">
        <v>216</v>
      </c>
      <c r="P139" t="s">
        <v>65</v>
      </c>
      <c r="Q139" t="s">
        <v>249</v>
      </c>
      <c r="R139" t="s">
        <v>66</v>
      </c>
      <c r="S139" t="s">
        <v>67</v>
      </c>
      <c r="T139" t="s">
        <v>254</v>
      </c>
      <c r="U139" t="s">
        <v>255</v>
      </c>
      <c r="Y139" s="2">
        <v>41250</v>
      </c>
      <c r="Z139" s="2">
        <v>43441</v>
      </c>
      <c r="AA139" t="s">
        <v>70</v>
      </c>
      <c r="AB139" t="s">
        <v>256</v>
      </c>
      <c r="AC139" t="s">
        <v>72</v>
      </c>
      <c r="AD139" t="s">
        <v>249</v>
      </c>
      <c r="AE139" t="s">
        <v>66</v>
      </c>
      <c r="AF139" t="s">
        <v>67</v>
      </c>
      <c r="AG139" t="s">
        <v>254</v>
      </c>
      <c r="AH139" t="s">
        <v>69</v>
      </c>
      <c r="AI139" t="s">
        <v>257</v>
      </c>
      <c r="AJ139" t="s">
        <v>66</v>
      </c>
      <c r="AK139" t="s">
        <v>66</v>
      </c>
      <c r="AL139" s="2">
        <v>41250</v>
      </c>
      <c r="AM139" s="2">
        <v>43441</v>
      </c>
      <c r="AN139" t="s">
        <v>70</v>
      </c>
      <c r="AP139" t="s">
        <v>74</v>
      </c>
      <c r="AQ139" t="s">
        <v>75</v>
      </c>
      <c r="AR139" t="s">
        <v>181</v>
      </c>
      <c r="AS139" t="s">
        <v>77</v>
      </c>
      <c r="AT139" s="4" t="s">
        <v>78</v>
      </c>
      <c r="AU139" s="4" t="s">
        <v>79</v>
      </c>
      <c r="AV139" t="s">
        <v>102</v>
      </c>
      <c r="AW139">
        <v>-615812.34</v>
      </c>
      <c r="AX139">
        <v>-616081.28</v>
      </c>
      <c r="AY139">
        <v>10000000</v>
      </c>
      <c r="AZ139">
        <f t="shared" si="6"/>
        <v>400000</v>
      </c>
      <c r="BA139">
        <f t="shared" si="7"/>
        <v>3175</v>
      </c>
      <c r="BB139">
        <f t="shared" si="8"/>
        <v>1920</v>
      </c>
      <c r="BC139">
        <v>4.05</v>
      </c>
      <c r="BD139" s="2"/>
      <c r="BE139" s="2"/>
    </row>
    <row r="140" spans="1:57" x14ac:dyDescent="0.35">
      <c r="A140" s="2">
        <v>41631</v>
      </c>
      <c r="B140" t="s">
        <v>103</v>
      </c>
      <c r="C140" t="s">
        <v>56</v>
      </c>
      <c r="D140" s="1" t="s">
        <v>423</v>
      </c>
      <c r="E140" t="s">
        <v>249</v>
      </c>
      <c r="F140" s="2">
        <v>41250</v>
      </c>
      <c r="G140" s="2">
        <v>43441</v>
      </c>
      <c r="H140" s="2">
        <v>41605</v>
      </c>
      <c r="I140" t="s">
        <v>59</v>
      </c>
      <c r="J140" t="s">
        <v>259</v>
      </c>
      <c r="K140" t="s">
        <v>260</v>
      </c>
      <c r="L140" t="s">
        <v>261</v>
      </c>
      <c r="M140" t="s">
        <v>262</v>
      </c>
      <c r="N140">
        <v>999</v>
      </c>
      <c r="O140" t="s">
        <v>216</v>
      </c>
      <c r="P140" t="s">
        <v>65</v>
      </c>
      <c r="Q140" t="s">
        <v>249</v>
      </c>
      <c r="R140" t="s">
        <v>66</v>
      </c>
      <c r="S140" t="s">
        <v>67</v>
      </c>
      <c r="T140" t="s">
        <v>254</v>
      </c>
      <c r="U140" t="s">
        <v>255</v>
      </c>
      <c r="Y140" s="2">
        <v>41250</v>
      </c>
      <c r="Z140" s="2">
        <v>43441</v>
      </c>
      <c r="AA140" t="s">
        <v>70</v>
      </c>
      <c r="AB140" t="s">
        <v>256</v>
      </c>
      <c r="AC140" t="s">
        <v>72</v>
      </c>
      <c r="AD140" t="s">
        <v>249</v>
      </c>
      <c r="AE140" t="s">
        <v>66</v>
      </c>
      <c r="AF140" t="s">
        <v>67</v>
      </c>
      <c r="AG140" t="s">
        <v>254</v>
      </c>
      <c r="AH140" t="s">
        <v>69</v>
      </c>
      <c r="AI140" t="s">
        <v>257</v>
      </c>
      <c r="AJ140" t="s">
        <v>66</v>
      </c>
      <c r="AK140" t="s">
        <v>66</v>
      </c>
      <c r="AL140" s="2">
        <v>41250</v>
      </c>
      <c r="AM140" s="2">
        <v>43441</v>
      </c>
      <c r="AN140" t="s">
        <v>70</v>
      </c>
      <c r="AP140" t="s">
        <v>75</v>
      </c>
      <c r="AQ140" t="s">
        <v>74</v>
      </c>
      <c r="AR140" t="s">
        <v>181</v>
      </c>
      <c r="AS140" t="s">
        <v>77</v>
      </c>
      <c r="AT140" s="4" t="s">
        <v>78</v>
      </c>
      <c r="AU140" s="4" t="s">
        <v>79</v>
      </c>
      <c r="AV140" t="s">
        <v>80</v>
      </c>
      <c r="AW140">
        <v>615812.34</v>
      </c>
      <c r="AX140">
        <v>616081.28</v>
      </c>
      <c r="AY140">
        <v>10000000</v>
      </c>
      <c r="AZ140">
        <f t="shared" si="6"/>
        <v>400000</v>
      </c>
      <c r="BA140">
        <f t="shared" si="7"/>
        <v>3175</v>
      </c>
      <c r="BB140">
        <f t="shared" si="8"/>
        <v>1920</v>
      </c>
      <c r="BC140">
        <v>4.05</v>
      </c>
      <c r="BD140" s="2"/>
      <c r="BE140" s="2"/>
    </row>
    <row r="141" spans="1:57" x14ac:dyDescent="0.35">
      <c r="A141" s="2">
        <v>41631</v>
      </c>
      <c r="B141" t="s">
        <v>81</v>
      </c>
      <c r="C141" t="s">
        <v>82</v>
      </c>
      <c r="D141" s="1" t="s">
        <v>424</v>
      </c>
      <c r="E141" t="s">
        <v>264</v>
      </c>
      <c r="F141" s="2">
        <v>41618</v>
      </c>
      <c r="G141" s="2">
        <v>43079</v>
      </c>
      <c r="H141" s="2">
        <v>41614</v>
      </c>
      <c r="I141" t="s">
        <v>59</v>
      </c>
      <c r="J141" t="s">
        <v>265</v>
      </c>
      <c r="K141" t="s">
        <v>266</v>
      </c>
      <c r="L141" t="s">
        <v>267</v>
      </c>
      <c r="M141" t="s">
        <v>268</v>
      </c>
      <c r="N141">
        <v>999</v>
      </c>
      <c r="O141" t="s">
        <v>216</v>
      </c>
      <c r="P141" t="s">
        <v>65</v>
      </c>
      <c r="Q141" t="s">
        <v>264</v>
      </c>
      <c r="R141" t="s">
        <v>146</v>
      </c>
      <c r="S141" t="s">
        <v>67</v>
      </c>
      <c r="T141" t="s">
        <v>269</v>
      </c>
      <c r="U141" t="s">
        <v>166</v>
      </c>
      <c r="Y141" s="2">
        <v>41618</v>
      </c>
      <c r="Z141" s="2">
        <v>43079</v>
      </c>
      <c r="AA141" t="s">
        <v>270</v>
      </c>
      <c r="AB141" t="s">
        <v>271</v>
      </c>
      <c r="AC141" t="s">
        <v>72</v>
      </c>
      <c r="AD141" t="s">
        <v>264</v>
      </c>
      <c r="AE141" t="s">
        <v>88</v>
      </c>
      <c r="AF141" t="s">
        <v>67</v>
      </c>
      <c r="AG141" t="s">
        <v>269</v>
      </c>
      <c r="AH141" t="s">
        <v>100</v>
      </c>
      <c r="AI141" t="s">
        <v>272</v>
      </c>
      <c r="AJ141" t="s">
        <v>88</v>
      </c>
      <c r="AK141" t="s">
        <v>88</v>
      </c>
      <c r="AL141" s="2">
        <v>41618</v>
      </c>
      <c r="AM141" s="2">
        <v>43079</v>
      </c>
      <c r="AN141" t="s">
        <v>270</v>
      </c>
      <c r="AP141" t="s">
        <v>75</v>
      </c>
      <c r="AQ141" t="s">
        <v>74</v>
      </c>
      <c r="AR141" t="s">
        <v>119</v>
      </c>
      <c r="AS141" t="s">
        <v>120</v>
      </c>
      <c r="AT141" s="4" t="s">
        <v>121</v>
      </c>
      <c r="AU141" t="s">
        <v>122</v>
      </c>
      <c r="AV141" t="s">
        <v>123</v>
      </c>
      <c r="AW141">
        <v>2532712.0699999998</v>
      </c>
      <c r="AX141">
        <v>2512216.4700000002</v>
      </c>
      <c r="AY141">
        <v>55000000</v>
      </c>
      <c r="AZ141">
        <f t="shared" si="6"/>
        <v>2200000</v>
      </c>
      <c r="BA141">
        <f t="shared" si="7"/>
        <v>16675</v>
      </c>
      <c r="BB141">
        <f t="shared" si="8"/>
        <v>10560</v>
      </c>
      <c r="BC141">
        <v>4.05</v>
      </c>
      <c r="BD141" s="2"/>
      <c r="BE141" s="2"/>
    </row>
    <row r="142" spans="1:57" x14ac:dyDescent="0.35">
      <c r="A142" s="2">
        <v>41631</v>
      </c>
      <c r="B142" t="s">
        <v>91</v>
      </c>
      <c r="C142" t="s">
        <v>92</v>
      </c>
      <c r="D142" s="1" t="s">
        <v>425</v>
      </c>
      <c r="E142" t="s">
        <v>274</v>
      </c>
      <c r="F142" s="2">
        <v>41607</v>
      </c>
      <c r="G142" s="2">
        <v>44164</v>
      </c>
      <c r="H142" s="2">
        <v>41605</v>
      </c>
      <c r="I142" t="s">
        <v>59</v>
      </c>
      <c r="J142" t="s">
        <v>275</v>
      </c>
      <c r="K142" t="s">
        <v>276</v>
      </c>
      <c r="L142" t="s">
        <v>277</v>
      </c>
      <c r="M142" t="s">
        <v>278</v>
      </c>
      <c r="N142">
        <v>999</v>
      </c>
      <c r="O142" t="s">
        <v>216</v>
      </c>
      <c r="P142" t="s">
        <v>65</v>
      </c>
      <c r="Q142" t="s">
        <v>274</v>
      </c>
      <c r="R142" t="s">
        <v>66</v>
      </c>
      <c r="S142" t="s">
        <v>67</v>
      </c>
      <c r="T142" t="s">
        <v>279</v>
      </c>
      <c r="U142" t="s">
        <v>69</v>
      </c>
      <c r="Y142" s="2">
        <v>41607</v>
      </c>
      <c r="Z142" s="2">
        <v>44164</v>
      </c>
      <c r="AA142" t="s">
        <v>70</v>
      </c>
      <c r="AB142" t="s">
        <v>195</v>
      </c>
      <c r="AC142" t="s">
        <v>72</v>
      </c>
      <c r="AD142" t="s">
        <v>274</v>
      </c>
      <c r="AE142" t="s">
        <v>66</v>
      </c>
      <c r="AF142" t="s">
        <v>67</v>
      </c>
      <c r="AG142" t="s">
        <v>279</v>
      </c>
      <c r="AH142" t="s">
        <v>69</v>
      </c>
      <c r="AI142" t="s">
        <v>1248</v>
      </c>
      <c r="AJ142" t="s">
        <v>66</v>
      </c>
      <c r="AK142" t="s">
        <v>66</v>
      </c>
      <c r="AL142" s="2">
        <v>41607</v>
      </c>
      <c r="AM142" s="2">
        <v>44164</v>
      </c>
      <c r="AN142" t="s">
        <v>70</v>
      </c>
      <c r="AP142" t="s">
        <v>75</v>
      </c>
      <c r="AQ142" t="s">
        <v>74</v>
      </c>
      <c r="AR142" t="s">
        <v>281</v>
      </c>
      <c r="AS142" t="s">
        <v>282</v>
      </c>
      <c r="AT142" s="4" t="s">
        <v>283</v>
      </c>
      <c r="AU142" t="s">
        <v>284</v>
      </c>
      <c r="AV142" t="s">
        <v>337</v>
      </c>
      <c r="AW142">
        <v>797345.79</v>
      </c>
      <c r="AX142">
        <v>820511.45</v>
      </c>
      <c r="AY142">
        <v>10000000</v>
      </c>
      <c r="AZ142">
        <f t="shared" si="6"/>
        <v>400000</v>
      </c>
      <c r="BA142">
        <f t="shared" si="7"/>
        <v>3175</v>
      </c>
      <c r="BB142">
        <f t="shared" si="8"/>
        <v>3180.0000000000005</v>
      </c>
      <c r="BC142">
        <v>7.2</v>
      </c>
      <c r="BD142" s="2"/>
      <c r="BE142" s="2"/>
    </row>
    <row r="143" spans="1:57" x14ac:dyDescent="0.35">
      <c r="A143" s="2">
        <v>41631</v>
      </c>
      <c r="B143" t="s">
        <v>129</v>
      </c>
      <c r="C143" t="s">
        <v>56</v>
      </c>
      <c r="D143" s="1" t="s">
        <v>426</v>
      </c>
      <c r="E143" t="s">
        <v>287</v>
      </c>
      <c r="F143" s="2">
        <v>41605</v>
      </c>
      <c r="G143" s="2">
        <v>43796</v>
      </c>
      <c r="H143" s="2">
        <v>41605</v>
      </c>
      <c r="I143" t="s">
        <v>59</v>
      </c>
      <c r="J143" t="s">
        <v>288</v>
      </c>
      <c r="K143" t="s">
        <v>289</v>
      </c>
      <c r="L143" t="s">
        <v>290</v>
      </c>
      <c r="M143" t="s">
        <v>291</v>
      </c>
      <c r="N143">
        <v>999</v>
      </c>
      <c r="O143" t="s">
        <v>216</v>
      </c>
      <c r="P143" t="s">
        <v>65</v>
      </c>
      <c r="Q143" t="s">
        <v>287</v>
      </c>
      <c r="R143" t="s">
        <v>88</v>
      </c>
      <c r="S143" t="s">
        <v>67</v>
      </c>
      <c r="T143" t="s">
        <v>292</v>
      </c>
      <c r="U143" t="s">
        <v>69</v>
      </c>
      <c r="Y143" s="2">
        <v>41605</v>
      </c>
      <c r="Z143" s="2">
        <v>43796</v>
      </c>
      <c r="AA143" t="s">
        <v>70</v>
      </c>
      <c r="AB143" t="s">
        <v>293</v>
      </c>
      <c r="AC143" t="s">
        <v>72</v>
      </c>
      <c r="AD143" t="s">
        <v>287</v>
      </c>
      <c r="AE143" t="s">
        <v>88</v>
      </c>
      <c r="AF143" t="s">
        <v>67</v>
      </c>
      <c r="AG143" t="s">
        <v>292</v>
      </c>
      <c r="AH143" t="s">
        <v>69</v>
      </c>
      <c r="AI143" t="s">
        <v>294</v>
      </c>
      <c r="AJ143" t="s">
        <v>88</v>
      </c>
      <c r="AK143" t="s">
        <v>88</v>
      </c>
      <c r="AL143" s="2">
        <v>41605</v>
      </c>
      <c r="AM143" s="2">
        <v>43796</v>
      </c>
      <c r="AN143" t="s">
        <v>70</v>
      </c>
      <c r="AP143" t="s">
        <v>75</v>
      </c>
      <c r="AQ143" t="s">
        <v>74</v>
      </c>
      <c r="AR143" t="s">
        <v>181</v>
      </c>
      <c r="AS143" t="s">
        <v>77</v>
      </c>
      <c r="AT143" s="4" t="s">
        <v>78</v>
      </c>
      <c r="AU143" s="4" t="s">
        <v>79</v>
      </c>
      <c r="AV143" t="s">
        <v>80</v>
      </c>
      <c r="AW143">
        <v>3179886.09</v>
      </c>
      <c r="AX143">
        <v>3194230.81</v>
      </c>
      <c r="AY143">
        <v>10000000</v>
      </c>
      <c r="AZ143">
        <f t="shared" si="6"/>
        <v>400000</v>
      </c>
      <c r="BA143">
        <f t="shared" si="7"/>
        <v>3175</v>
      </c>
      <c r="BB143">
        <f t="shared" si="8"/>
        <v>2460</v>
      </c>
      <c r="BC143">
        <v>5.4</v>
      </c>
      <c r="BD143" s="2"/>
      <c r="BE143" s="2"/>
    </row>
    <row r="144" spans="1:57" x14ac:dyDescent="0.35">
      <c r="A144" s="2">
        <v>41628</v>
      </c>
      <c r="B144" t="s">
        <v>110</v>
      </c>
      <c r="C144" t="s">
        <v>82</v>
      </c>
      <c r="D144" s="1" t="s">
        <v>427</v>
      </c>
      <c r="E144" t="s">
        <v>136</v>
      </c>
      <c r="F144" s="2">
        <v>41613</v>
      </c>
      <c r="G144" s="2">
        <v>43074</v>
      </c>
      <c r="H144" s="2">
        <v>41611</v>
      </c>
      <c r="I144" t="s">
        <v>59</v>
      </c>
      <c r="J144">
        <v>-169.565</v>
      </c>
      <c r="K144">
        <v>-168.98099999999999</v>
      </c>
      <c r="L144">
        <v>-584</v>
      </c>
      <c r="M144">
        <v>1</v>
      </c>
      <c r="N144">
        <v>999</v>
      </c>
      <c r="O144" t="s">
        <v>216</v>
      </c>
      <c r="P144" t="s">
        <v>65</v>
      </c>
      <c r="Q144" t="s">
        <v>136</v>
      </c>
      <c r="R144" t="s">
        <v>88</v>
      </c>
      <c r="S144" t="s">
        <v>67</v>
      </c>
      <c r="T144" t="s">
        <v>137</v>
      </c>
      <c r="U144" t="s">
        <v>69</v>
      </c>
      <c r="Y144" s="2">
        <v>41613</v>
      </c>
      <c r="Z144" s="2">
        <v>43074</v>
      </c>
      <c r="AA144" t="s">
        <v>296</v>
      </c>
      <c r="AB144" t="s">
        <v>297</v>
      </c>
      <c r="AC144" t="s">
        <v>72</v>
      </c>
      <c r="AD144" t="s">
        <v>136</v>
      </c>
      <c r="AE144" t="s">
        <v>88</v>
      </c>
      <c r="AF144" t="s">
        <v>67</v>
      </c>
      <c r="AG144" t="s">
        <v>137</v>
      </c>
      <c r="AH144" t="s">
        <v>100</v>
      </c>
      <c r="AI144" t="s">
        <v>138</v>
      </c>
      <c r="AJ144" t="s">
        <v>88</v>
      </c>
      <c r="AK144" t="s">
        <v>88</v>
      </c>
      <c r="AL144" s="2">
        <v>41613</v>
      </c>
      <c r="AM144" s="2">
        <v>43074</v>
      </c>
      <c r="AN144" t="s">
        <v>296</v>
      </c>
      <c r="AP144" t="s">
        <v>75</v>
      </c>
      <c r="AQ144" t="s">
        <v>74</v>
      </c>
      <c r="AR144" t="s">
        <v>140</v>
      </c>
      <c r="AS144" t="s">
        <v>141</v>
      </c>
      <c r="AT144" s="4" t="s">
        <v>142</v>
      </c>
      <c r="AU144" t="s">
        <v>143</v>
      </c>
      <c r="AV144" t="s">
        <v>144</v>
      </c>
      <c r="AW144">
        <v>-169565</v>
      </c>
      <c r="AX144">
        <v>-168981</v>
      </c>
      <c r="AY144">
        <v>10000000</v>
      </c>
      <c r="AZ144">
        <f t="shared" si="6"/>
        <v>400000</v>
      </c>
      <c r="BA144">
        <f t="shared" si="7"/>
        <v>3175</v>
      </c>
      <c r="BB144">
        <f t="shared" si="8"/>
        <v>1920</v>
      </c>
      <c r="BC144">
        <v>4.05</v>
      </c>
      <c r="BD144" s="2"/>
      <c r="BE144" s="2"/>
    </row>
    <row r="145" spans="1:57" x14ac:dyDescent="0.35">
      <c r="A145" s="2">
        <v>41628</v>
      </c>
      <c r="B145" t="s">
        <v>91</v>
      </c>
      <c r="C145" t="s">
        <v>92</v>
      </c>
      <c r="D145" s="1" t="s">
        <v>428</v>
      </c>
      <c r="E145" t="s">
        <v>136</v>
      </c>
      <c r="F145" s="2">
        <v>41613</v>
      </c>
      <c r="G145" s="2">
        <v>45265</v>
      </c>
      <c r="H145" s="2">
        <v>41611</v>
      </c>
      <c r="I145" t="s">
        <v>59</v>
      </c>
      <c r="J145">
        <v>-277.76600000000002</v>
      </c>
      <c r="K145">
        <v>-291.315</v>
      </c>
      <c r="L145">
        <v>13.548999999999999</v>
      </c>
      <c r="M145">
        <v>2</v>
      </c>
      <c r="N145">
        <v>999</v>
      </c>
      <c r="O145" t="s">
        <v>299</v>
      </c>
      <c r="P145" t="s">
        <v>65</v>
      </c>
      <c r="Q145" t="s">
        <v>136</v>
      </c>
      <c r="R145" t="s">
        <v>88</v>
      </c>
      <c r="S145" t="s">
        <v>67</v>
      </c>
      <c r="T145" t="s">
        <v>137</v>
      </c>
      <c r="U145" t="s">
        <v>69</v>
      </c>
      <c r="Y145" s="2">
        <v>41613</v>
      </c>
      <c r="Z145" s="2">
        <v>45265</v>
      </c>
      <c r="AA145" t="s">
        <v>300</v>
      </c>
      <c r="AB145" t="s">
        <v>301</v>
      </c>
      <c r="AC145" t="s">
        <v>72</v>
      </c>
      <c r="AD145" t="s">
        <v>136</v>
      </c>
      <c r="AE145" t="s">
        <v>88</v>
      </c>
      <c r="AF145" t="s">
        <v>67</v>
      </c>
      <c r="AG145" t="s">
        <v>137</v>
      </c>
      <c r="AH145" t="s">
        <v>100</v>
      </c>
      <c r="AI145" t="s">
        <v>138</v>
      </c>
      <c r="AJ145" t="s">
        <v>88</v>
      </c>
      <c r="AK145" t="s">
        <v>88</v>
      </c>
      <c r="AL145" s="2">
        <v>41613</v>
      </c>
      <c r="AM145" s="2">
        <v>45265</v>
      </c>
      <c r="AN145" t="s">
        <v>300</v>
      </c>
      <c r="AP145" t="s">
        <v>75</v>
      </c>
      <c r="AQ145" t="s">
        <v>74</v>
      </c>
      <c r="AR145" t="s">
        <v>140</v>
      </c>
      <c r="AS145" t="s">
        <v>141</v>
      </c>
      <c r="AT145" s="4" t="s">
        <v>142</v>
      </c>
      <c r="AU145" t="s">
        <v>143</v>
      </c>
      <c r="AV145" t="s">
        <v>147</v>
      </c>
      <c r="AW145">
        <v>-277766</v>
      </c>
      <c r="AX145">
        <v>-291315</v>
      </c>
      <c r="AY145">
        <v>12000000</v>
      </c>
      <c r="AZ145">
        <f t="shared" si="6"/>
        <v>480000</v>
      </c>
      <c r="BA145">
        <f t="shared" si="7"/>
        <v>3775</v>
      </c>
      <c r="BB145">
        <f t="shared" si="8"/>
        <v>4248</v>
      </c>
      <c r="BC145">
        <v>8.1</v>
      </c>
      <c r="BD145" s="2"/>
      <c r="BE145" s="2"/>
    </row>
    <row r="146" spans="1:57" x14ac:dyDescent="0.35">
      <c r="A146" s="2">
        <v>41631</v>
      </c>
      <c r="B146" t="s">
        <v>55</v>
      </c>
      <c r="C146" t="s">
        <v>56</v>
      </c>
      <c r="D146" s="1" t="s">
        <v>429</v>
      </c>
      <c r="E146" t="s">
        <v>304</v>
      </c>
      <c r="F146" s="2">
        <v>41618</v>
      </c>
      <c r="G146" s="2">
        <v>45270</v>
      </c>
      <c r="H146" s="2">
        <v>41614</v>
      </c>
      <c r="I146" t="s">
        <v>59</v>
      </c>
      <c r="J146" t="s">
        <v>305</v>
      </c>
      <c r="K146" t="s">
        <v>306</v>
      </c>
      <c r="L146" t="s">
        <v>307</v>
      </c>
      <c r="M146" t="s">
        <v>308</v>
      </c>
      <c r="N146">
        <v>999</v>
      </c>
      <c r="O146" t="s">
        <v>299</v>
      </c>
      <c r="P146" t="s">
        <v>65</v>
      </c>
      <c r="Q146" t="s">
        <v>304</v>
      </c>
      <c r="R146" t="s">
        <v>66</v>
      </c>
      <c r="S146" t="s">
        <v>67</v>
      </c>
      <c r="T146" t="s">
        <v>309</v>
      </c>
      <c r="U146" t="s">
        <v>166</v>
      </c>
      <c r="Y146" s="2">
        <v>41618</v>
      </c>
      <c r="Z146" s="2">
        <v>45270</v>
      </c>
      <c r="AA146" t="s">
        <v>310</v>
      </c>
      <c r="AB146" t="s">
        <v>293</v>
      </c>
      <c r="AC146" t="s">
        <v>72</v>
      </c>
      <c r="AD146" t="s">
        <v>304</v>
      </c>
      <c r="AE146" t="s">
        <v>88</v>
      </c>
      <c r="AF146" t="s">
        <v>67</v>
      </c>
      <c r="AG146" t="s">
        <v>309</v>
      </c>
      <c r="AH146" t="s">
        <v>100</v>
      </c>
      <c r="AI146" t="s">
        <v>311</v>
      </c>
      <c r="AJ146" t="s">
        <v>88</v>
      </c>
      <c r="AK146" t="s">
        <v>88</v>
      </c>
      <c r="AL146" s="2">
        <v>41618</v>
      </c>
      <c r="AM146" s="2">
        <v>45270</v>
      </c>
      <c r="AN146" t="s">
        <v>310</v>
      </c>
      <c r="AP146" t="s">
        <v>75</v>
      </c>
      <c r="AQ146" t="s">
        <v>74</v>
      </c>
      <c r="AR146" t="s">
        <v>119</v>
      </c>
      <c r="AS146" t="s">
        <v>120</v>
      </c>
      <c r="AT146" s="4" t="s">
        <v>121</v>
      </c>
      <c r="AU146" t="s">
        <v>122</v>
      </c>
      <c r="AV146" t="s">
        <v>158</v>
      </c>
      <c r="AW146">
        <v>6430233.7000000002</v>
      </c>
      <c r="AX146">
        <v>5901579.7000000002</v>
      </c>
      <c r="AY146">
        <v>150000000</v>
      </c>
      <c r="AZ146">
        <f t="shared" si="6"/>
        <v>6000000</v>
      </c>
      <c r="BA146">
        <f t="shared" si="7"/>
        <v>45175</v>
      </c>
      <c r="BB146">
        <f t="shared" si="8"/>
        <v>53100</v>
      </c>
      <c r="BC146">
        <v>8.1</v>
      </c>
      <c r="BD146" s="2"/>
      <c r="BE146" s="2"/>
    </row>
    <row r="147" spans="1:57" x14ac:dyDescent="0.35">
      <c r="A147" s="2">
        <v>41631</v>
      </c>
      <c r="B147" t="s">
        <v>81</v>
      </c>
      <c r="C147" t="s">
        <v>82</v>
      </c>
      <c r="D147" s="1" t="s">
        <v>430</v>
      </c>
      <c r="E147" t="s">
        <v>58</v>
      </c>
      <c r="F147" s="2">
        <v>40882</v>
      </c>
      <c r="G147" s="2">
        <v>43439</v>
      </c>
      <c r="H147" s="2">
        <v>41605</v>
      </c>
      <c r="I147" t="s">
        <v>59</v>
      </c>
      <c r="J147" t="s">
        <v>60</v>
      </c>
      <c r="K147" t="s">
        <v>61</v>
      </c>
      <c r="L147" t="s">
        <v>62</v>
      </c>
      <c r="M147" t="s">
        <v>63</v>
      </c>
      <c r="N147">
        <v>999</v>
      </c>
      <c r="O147" t="s">
        <v>64</v>
      </c>
      <c r="P147" t="s">
        <v>65</v>
      </c>
      <c r="Q147" t="s">
        <v>58</v>
      </c>
      <c r="R147" t="s">
        <v>66</v>
      </c>
      <c r="S147" t="s">
        <v>67</v>
      </c>
      <c r="T147" t="s">
        <v>68</v>
      </c>
      <c r="U147" t="s">
        <v>69</v>
      </c>
      <c r="Y147" s="2">
        <v>40882</v>
      </c>
      <c r="Z147" s="2">
        <v>43439</v>
      </c>
      <c r="AA147" t="s">
        <v>70</v>
      </c>
      <c r="AB147" t="s">
        <v>71</v>
      </c>
      <c r="AC147" t="s">
        <v>72</v>
      </c>
      <c r="AD147" t="s">
        <v>58</v>
      </c>
      <c r="AE147" t="s">
        <v>66</v>
      </c>
      <c r="AF147" t="s">
        <v>67</v>
      </c>
      <c r="AG147" t="s">
        <v>68</v>
      </c>
      <c r="AH147" t="s">
        <v>69</v>
      </c>
      <c r="AI147" t="s">
        <v>73</v>
      </c>
      <c r="AJ147" t="s">
        <v>66</v>
      </c>
      <c r="AK147" t="s">
        <v>66</v>
      </c>
      <c r="AL147" s="2">
        <v>40882</v>
      </c>
      <c r="AM147" s="2">
        <v>43439</v>
      </c>
      <c r="AN147" t="s">
        <v>70</v>
      </c>
      <c r="AP147" t="s">
        <v>74</v>
      </c>
      <c r="AQ147" t="s">
        <v>75</v>
      </c>
      <c r="AR147" t="s">
        <v>76</v>
      </c>
      <c r="AS147" t="s">
        <v>77</v>
      </c>
      <c r="AT147" s="4" t="s">
        <v>78</v>
      </c>
      <c r="AU147" s="4" t="s">
        <v>79</v>
      </c>
      <c r="AV147" t="s">
        <v>90</v>
      </c>
      <c r="AW147">
        <v>-631053.93999999994</v>
      </c>
      <c r="AX147">
        <v>-621377.18000000005</v>
      </c>
      <c r="AY147">
        <v>10000000</v>
      </c>
      <c r="AZ147">
        <f t="shared" si="6"/>
        <v>400000</v>
      </c>
      <c r="BA147">
        <f t="shared" si="7"/>
        <v>3175</v>
      </c>
      <c r="BB147">
        <f t="shared" si="8"/>
        <v>2460</v>
      </c>
      <c r="BC147">
        <v>5.4</v>
      </c>
      <c r="BD147" s="2"/>
      <c r="BE147" s="2"/>
    </row>
    <row r="148" spans="1:57" x14ac:dyDescent="0.35">
      <c r="A148" s="2">
        <v>41631</v>
      </c>
      <c r="B148" t="s">
        <v>91</v>
      </c>
      <c r="C148" t="s">
        <v>92</v>
      </c>
      <c r="D148" s="1" t="s">
        <v>431</v>
      </c>
      <c r="E148" t="s">
        <v>58</v>
      </c>
      <c r="F148" s="2">
        <v>41247</v>
      </c>
      <c r="G148" s="2">
        <v>44899</v>
      </c>
      <c r="H148" s="2">
        <v>41605</v>
      </c>
      <c r="I148" t="s">
        <v>59</v>
      </c>
      <c r="J148" t="s">
        <v>84</v>
      </c>
      <c r="K148" t="s">
        <v>85</v>
      </c>
      <c r="L148" t="s">
        <v>86</v>
      </c>
      <c r="M148" t="s">
        <v>87</v>
      </c>
      <c r="N148">
        <v>999</v>
      </c>
      <c r="O148" t="s">
        <v>64</v>
      </c>
      <c r="P148" t="s">
        <v>72</v>
      </c>
      <c r="Q148" t="s">
        <v>58</v>
      </c>
      <c r="R148" t="s">
        <v>66</v>
      </c>
      <c r="S148" t="s">
        <v>67</v>
      </c>
      <c r="T148" t="s">
        <v>68</v>
      </c>
      <c r="U148" t="s">
        <v>69</v>
      </c>
      <c r="V148" t="s">
        <v>73</v>
      </c>
      <c r="W148" t="s">
        <v>66</v>
      </c>
      <c r="X148" t="s">
        <v>88</v>
      </c>
      <c r="Y148" s="2">
        <v>41247</v>
      </c>
      <c r="Z148" s="2">
        <v>44899</v>
      </c>
      <c r="AA148" t="s">
        <v>89</v>
      </c>
      <c r="AC148" t="s">
        <v>72</v>
      </c>
      <c r="AD148" t="s">
        <v>58</v>
      </c>
      <c r="AE148" t="s">
        <v>88</v>
      </c>
      <c r="AF148" t="s">
        <v>67</v>
      </c>
      <c r="AG148" t="s">
        <v>68</v>
      </c>
      <c r="AH148" t="s">
        <v>69</v>
      </c>
      <c r="AI148" t="s">
        <v>73</v>
      </c>
      <c r="AJ148" t="s">
        <v>88</v>
      </c>
      <c r="AK148" t="s">
        <v>88</v>
      </c>
      <c r="AL148" s="2">
        <v>41247</v>
      </c>
      <c r="AM148" s="2">
        <v>44899</v>
      </c>
      <c r="AN148" t="s">
        <v>89</v>
      </c>
      <c r="AP148" t="s">
        <v>74</v>
      </c>
      <c r="AQ148" t="s">
        <v>75</v>
      </c>
      <c r="AR148" t="s">
        <v>76</v>
      </c>
      <c r="AS148" t="s">
        <v>77</v>
      </c>
      <c r="AT148" s="4" t="s">
        <v>78</v>
      </c>
      <c r="AU148" s="4" t="s">
        <v>79</v>
      </c>
      <c r="AV148" t="s">
        <v>102</v>
      </c>
      <c r="AW148">
        <v>2537.73</v>
      </c>
      <c r="AX148">
        <v>2569.2199999999998</v>
      </c>
      <c r="AY148">
        <v>1000000</v>
      </c>
      <c r="AZ148">
        <f t="shared" si="6"/>
        <v>40000</v>
      </c>
      <c r="BA148">
        <f t="shared" si="7"/>
        <v>475</v>
      </c>
      <c r="BB148">
        <f t="shared" si="8"/>
        <v>318.00000000000006</v>
      </c>
      <c r="BC148">
        <v>7.2</v>
      </c>
      <c r="BD148" s="2"/>
      <c r="BE148" s="2"/>
    </row>
    <row r="149" spans="1:57" x14ac:dyDescent="0.35">
      <c r="A149" s="2">
        <v>41631</v>
      </c>
      <c r="B149" t="s">
        <v>103</v>
      </c>
      <c r="C149" t="s">
        <v>56</v>
      </c>
      <c r="D149" s="1" t="s">
        <v>432</v>
      </c>
      <c r="E149" t="s">
        <v>94</v>
      </c>
      <c r="F149" s="2">
        <v>40882</v>
      </c>
      <c r="G149" s="2">
        <v>50014</v>
      </c>
      <c r="H149" s="2">
        <v>41605</v>
      </c>
      <c r="I149" t="s">
        <v>59</v>
      </c>
      <c r="J149" t="s">
        <v>95</v>
      </c>
      <c r="K149" t="s">
        <v>96</v>
      </c>
      <c r="L149" t="s">
        <v>97</v>
      </c>
      <c r="M149" t="s">
        <v>98</v>
      </c>
      <c r="N149">
        <v>999</v>
      </c>
      <c r="O149" t="s">
        <v>64</v>
      </c>
      <c r="P149" t="s">
        <v>72</v>
      </c>
      <c r="Q149" t="s">
        <v>94</v>
      </c>
      <c r="R149" t="s">
        <v>66</v>
      </c>
      <c r="S149" t="s">
        <v>67</v>
      </c>
      <c r="T149" t="s">
        <v>99</v>
      </c>
      <c r="U149" t="s">
        <v>100</v>
      </c>
      <c r="V149" t="s">
        <v>101</v>
      </c>
      <c r="W149" t="s">
        <v>66</v>
      </c>
      <c r="X149" t="s">
        <v>66</v>
      </c>
      <c r="Y149" s="2">
        <v>40882</v>
      </c>
      <c r="Z149" s="2">
        <v>50014</v>
      </c>
      <c r="AA149" t="s">
        <v>89</v>
      </c>
      <c r="AC149" t="s">
        <v>72</v>
      </c>
      <c r="AD149" t="s">
        <v>94</v>
      </c>
      <c r="AE149" t="s">
        <v>88</v>
      </c>
      <c r="AF149" t="s">
        <v>67</v>
      </c>
      <c r="AG149" t="s">
        <v>99</v>
      </c>
      <c r="AH149" t="s">
        <v>100</v>
      </c>
      <c r="AI149" t="s">
        <v>101</v>
      </c>
      <c r="AJ149" t="s">
        <v>88</v>
      </c>
      <c r="AK149" t="s">
        <v>88</v>
      </c>
      <c r="AL149" s="2">
        <v>40882</v>
      </c>
      <c r="AM149" s="2">
        <v>50014</v>
      </c>
      <c r="AN149" t="s">
        <v>89</v>
      </c>
      <c r="AP149" t="s">
        <v>74</v>
      </c>
      <c r="AQ149" t="s">
        <v>75</v>
      </c>
      <c r="AR149" t="s">
        <v>76</v>
      </c>
      <c r="AS149" t="s">
        <v>77</v>
      </c>
      <c r="AT149" s="4" t="s">
        <v>78</v>
      </c>
      <c r="AU149" s="4" t="s">
        <v>79</v>
      </c>
      <c r="AV149" t="s">
        <v>80</v>
      </c>
      <c r="AW149">
        <v>13376</v>
      </c>
      <c r="AX149">
        <v>13362.9</v>
      </c>
      <c r="AY149">
        <v>1000000</v>
      </c>
      <c r="AZ149">
        <f t="shared" si="6"/>
        <v>40000</v>
      </c>
      <c r="BA149">
        <f t="shared" si="7"/>
        <v>475</v>
      </c>
      <c r="BB149">
        <f t="shared" si="8"/>
        <v>750</v>
      </c>
      <c r="BC149">
        <v>18</v>
      </c>
      <c r="BD149" s="2"/>
      <c r="BE149" s="2"/>
    </row>
    <row r="150" spans="1:57" x14ac:dyDescent="0.35">
      <c r="A150" s="2">
        <v>41631</v>
      </c>
      <c r="B150" t="s">
        <v>110</v>
      </c>
      <c r="C150" t="s">
        <v>82</v>
      </c>
      <c r="D150" s="1" t="s">
        <v>433</v>
      </c>
      <c r="E150" t="s">
        <v>94</v>
      </c>
      <c r="F150" s="2">
        <v>40882</v>
      </c>
      <c r="G150" s="2">
        <v>50014</v>
      </c>
      <c r="H150" s="2">
        <v>41605</v>
      </c>
      <c r="I150" t="s">
        <v>59</v>
      </c>
      <c r="J150" t="s">
        <v>105</v>
      </c>
      <c r="K150" t="s">
        <v>106</v>
      </c>
      <c r="L150" t="s">
        <v>107</v>
      </c>
      <c r="M150" t="s">
        <v>108</v>
      </c>
      <c r="N150">
        <v>999</v>
      </c>
      <c r="O150" t="s">
        <v>64</v>
      </c>
      <c r="P150" t="s">
        <v>72</v>
      </c>
      <c r="Q150" t="s">
        <v>94</v>
      </c>
      <c r="R150" t="s">
        <v>66</v>
      </c>
      <c r="S150" t="s">
        <v>67</v>
      </c>
      <c r="T150" t="s">
        <v>99</v>
      </c>
      <c r="U150" t="s">
        <v>100</v>
      </c>
      <c r="V150" t="s">
        <v>101</v>
      </c>
      <c r="W150" t="s">
        <v>109</v>
      </c>
      <c r="X150" t="s">
        <v>66</v>
      </c>
      <c r="Y150" s="2">
        <v>40882</v>
      </c>
      <c r="Z150" s="2">
        <v>50014</v>
      </c>
      <c r="AA150" t="s">
        <v>89</v>
      </c>
      <c r="AC150" t="s">
        <v>72</v>
      </c>
      <c r="AD150" t="s">
        <v>94</v>
      </c>
      <c r="AE150" t="s">
        <v>88</v>
      </c>
      <c r="AF150" t="s">
        <v>67</v>
      </c>
      <c r="AG150" t="s">
        <v>99</v>
      </c>
      <c r="AH150" t="s">
        <v>100</v>
      </c>
      <c r="AI150" t="s">
        <v>101</v>
      </c>
      <c r="AJ150" t="s">
        <v>88</v>
      </c>
      <c r="AK150" t="s">
        <v>88</v>
      </c>
      <c r="AL150" s="2">
        <v>40882</v>
      </c>
      <c r="AM150" s="2">
        <v>50014</v>
      </c>
      <c r="AN150" t="s">
        <v>89</v>
      </c>
      <c r="AP150" t="s">
        <v>75</v>
      </c>
      <c r="AQ150" t="s">
        <v>74</v>
      </c>
      <c r="AR150" t="s">
        <v>76</v>
      </c>
      <c r="AS150" t="s">
        <v>77</v>
      </c>
      <c r="AT150" s="4" t="s">
        <v>78</v>
      </c>
      <c r="AU150" s="4" t="s">
        <v>79</v>
      </c>
      <c r="AV150" t="s">
        <v>90</v>
      </c>
      <c r="AW150">
        <v>-13376</v>
      </c>
      <c r="AX150">
        <v>-13362.9</v>
      </c>
      <c r="AY150">
        <v>1000000</v>
      </c>
      <c r="AZ150">
        <f t="shared" si="6"/>
        <v>40000</v>
      </c>
      <c r="BA150">
        <f t="shared" si="7"/>
        <v>475</v>
      </c>
      <c r="BB150">
        <f t="shared" si="8"/>
        <v>750</v>
      </c>
      <c r="BC150">
        <v>18</v>
      </c>
      <c r="BD150" s="2"/>
      <c r="BE150" s="2"/>
    </row>
    <row r="151" spans="1:57" x14ac:dyDescent="0.35">
      <c r="A151" s="2">
        <v>41631</v>
      </c>
      <c r="B151" t="s">
        <v>91</v>
      </c>
      <c r="C151" t="s">
        <v>92</v>
      </c>
      <c r="D151" s="1" t="s">
        <v>434</v>
      </c>
      <c r="E151" t="s">
        <v>112</v>
      </c>
      <c r="F151" s="2">
        <v>41605</v>
      </c>
      <c r="G151" s="2">
        <v>56215</v>
      </c>
      <c r="H151" s="2">
        <v>41605</v>
      </c>
      <c r="I151" t="s">
        <v>59</v>
      </c>
      <c r="J151" t="s">
        <v>113</v>
      </c>
      <c r="K151" t="s">
        <v>114</v>
      </c>
      <c r="L151" t="s">
        <v>115</v>
      </c>
      <c r="M151" t="s">
        <v>116</v>
      </c>
      <c r="N151">
        <v>999</v>
      </c>
      <c r="O151" t="s">
        <v>64</v>
      </c>
      <c r="P151" t="s">
        <v>72</v>
      </c>
      <c r="Q151" t="s">
        <v>112</v>
      </c>
      <c r="R151" t="s">
        <v>66</v>
      </c>
      <c r="S151" t="s">
        <v>67</v>
      </c>
      <c r="T151" t="s">
        <v>117</v>
      </c>
      <c r="U151" t="s">
        <v>69</v>
      </c>
      <c r="V151" t="s">
        <v>118</v>
      </c>
      <c r="W151" t="s">
        <v>88</v>
      </c>
      <c r="X151" t="s">
        <v>109</v>
      </c>
      <c r="Y151" s="2">
        <v>41605</v>
      </c>
      <c r="Z151" s="2">
        <v>56215</v>
      </c>
      <c r="AA151" t="s">
        <v>89</v>
      </c>
      <c r="AC151" t="s">
        <v>72</v>
      </c>
      <c r="AD151" t="s">
        <v>112</v>
      </c>
      <c r="AE151" t="s">
        <v>88</v>
      </c>
      <c r="AF151" t="s">
        <v>67</v>
      </c>
      <c r="AG151" t="s">
        <v>117</v>
      </c>
      <c r="AH151" t="s">
        <v>69</v>
      </c>
      <c r="AI151" t="s">
        <v>118</v>
      </c>
      <c r="AJ151" t="s">
        <v>88</v>
      </c>
      <c r="AK151" t="s">
        <v>88</v>
      </c>
      <c r="AL151" s="2">
        <v>41605</v>
      </c>
      <c r="AM151" s="2">
        <v>56215</v>
      </c>
      <c r="AN151" t="s">
        <v>89</v>
      </c>
      <c r="AP151" t="s">
        <v>74</v>
      </c>
      <c r="AQ151" t="s">
        <v>75</v>
      </c>
      <c r="AR151" t="s">
        <v>119</v>
      </c>
      <c r="AS151" t="s">
        <v>120</v>
      </c>
      <c r="AT151" s="4" t="s">
        <v>121</v>
      </c>
      <c r="AU151" t="s">
        <v>122</v>
      </c>
      <c r="AV151" t="s">
        <v>247</v>
      </c>
      <c r="AW151">
        <v>20859.900000000001</v>
      </c>
      <c r="AX151">
        <v>20885.060000000001</v>
      </c>
      <c r="AY151">
        <v>1000000</v>
      </c>
      <c r="AZ151">
        <f t="shared" si="6"/>
        <v>40000</v>
      </c>
      <c r="BA151">
        <f t="shared" si="7"/>
        <v>475</v>
      </c>
      <c r="BB151">
        <f t="shared" si="8"/>
        <v>750</v>
      </c>
      <c r="BC151">
        <v>18</v>
      </c>
      <c r="BD151" s="2"/>
      <c r="BE151" s="2"/>
    </row>
    <row r="152" spans="1:57" x14ac:dyDescent="0.35">
      <c r="A152" s="2">
        <v>41631</v>
      </c>
      <c r="B152" t="s">
        <v>129</v>
      </c>
      <c r="C152" t="s">
        <v>56</v>
      </c>
      <c r="D152" s="1" t="s">
        <v>435</v>
      </c>
      <c r="E152" t="s">
        <v>112</v>
      </c>
      <c r="F152" s="2">
        <v>41605</v>
      </c>
      <c r="G152" s="2">
        <v>56215</v>
      </c>
      <c r="H152" s="2">
        <v>41605</v>
      </c>
      <c r="I152" t="s">
        <v>59</v>
      </c>
      <c r="J152" t="s">
        <v>125</v>
      </c>
      <c r="K152" t="s">
        <v>126</v>
      </c>
      <c r="L152" t="s">
        <v>127</v>
      </c>
      <c r="M152" t="s">
        <v>128</v>
      </c>
      <c r="N152">
        <v>999</v>
      </c>
      <c r="O152" t="s">
        <v>64</v>
      </c>
      <c r="P152" t="s">
        <v>72</v>
      </c>
      <c r="Q152" t="s">
        <v>112</v>
      </c>
      <c r="R152" t="s">
        <v>66</v>
      </c>
      <c r="S152" t="s">
        <v>67</v>
      </c>
      <c r="T152" t="s">
        <v>117</v>
      </c>
      <c r="U152" t="s">
        <v>69</v>
      </c>
      <c r="V152" t="s">
        <v>118</v>
      </c>
      <c r="W152" t="s">
        <v>66</v>
      </c>
      <c r="X152" t="s">
        <v>88</v>
      </c>
      <c r="Y152" s="2">
        <v>41605</v>
      </c>
      <c r="Z152" s="2">
        <v>56215</v>
      </c>
      <c r="AA152" t="s">
        <v>89</v>
      </c>
      <c r="AC152" t="s">
        <v>72</v>
      </c>
      <c r="AD152" t="s">
        <v>112</v>
      </c>
      <c r="AE152" t="s">
        <v>88</v>
      </c>
      <c r="AF152" t="s">
        <v>67</v>
      </c>
      <c r="AG152" t="s">
        <v>117</v>
      </c>
      <c r="AH152" t="s">
        <v>69</v>
      </c>
      <c r="AI152" t="s">
        <v>118</v>
      </c>
      <c r="AJ152" t="s">
        <v>88</v>
      </c>
      <c r="AK152" t="s">
        <v>88</v>
      </c>
      <c r="AL152" s="2">
        <v>41605</v>
      </c>
      <c r="AM152" s="2">
        <v>56215</v>
      </c>
      <c r="AN152" t="s">
        <v>89</v>
      </c>
      <c r="AP152" t="s">
        <v>75</v>
      </c>
      <c r="AQ152" t="s">
        <v>74</v>
      </c>
      <c r="AR152" t="s">
        <v>76</v>
      </c>
      <c r="AS152" t="s">
        <v>77</v>
      </c>
      <c r="AT152" s="4" t="s">
        <v>78</v>
      </c>
      <c r="AU152" s="4" t="s">
        <v>79</v>
      </c>
      <c r="AV152" t="s">
        <v>80</v>
      </c>
      <c r="AW152">
        <v>-20859.900000000001</v>
      </c>
      <c r="AX152">
        <v>-20885.060000000001</v>
      </c>
      <c r="AY152">
        <v>1000000</v>
      </c>
      <c r="AZ152">
        <f t="shared" si="6"/>
        <v>40000</v>
      </c>
      <c r="BA152">
        <f t="shared" si="7"/>
        <v>475</v>
      </c>
      <c r="BB152">
        <f t="shared" si="8"/>
        <v>750</v>
      </c>
      <c r="BC152">
        <v>18</v>
      </c>
      <c r="BD152" s="2"/>
      <c r="BE152" s="2"/>
    </row>
    <row r="153" spans="1:57" x14ac:dyDescent="0.35">
      <c r="A153" s="2">
        <v>41631</v>
      </c>
      <c r="B153" t="s">
        <v>81</v>
      </c>
      <c r="C153" t="s">
        <v>82</v>
      </c>
      <c r="D153" s="1" t="s">
        <v>436</v>
      </c>
      <c r="E153" t="s">
        <v>112</v>
      </c>
      <c r="F153" s="2">
        <v>41611</v>
      </c>
      <c r="G153" s="2">
        <v>43072</v>
      </c>
      <c r="H153" s="2">
        <v>41611</v>
      </c>
      <c r="I153" t="s">
        <v>59</v>
      </c>
      <c r="J153" t="s">
        <v>131</v>
      </c>
      <c r="K153" t="s">
        <v>132</v>
      </c>
      <c r="L153" t="s">
        <v>133</v>
      </c>
      <c r="M153" t="s">
        <v>134</v>
      </c>
      <c r="N153">
        <v>999</v>
      </c>
      <c r="O153" t="s">
        <v>64</v>
      </c>
      <c r="P153" t="s">
        <v>72</v>
      </c>
      <c r="Q153" t="s">
        <v>112</v>
      </c>
      <c r="R153" t="s">
        <v>66</v>
      </c>
      <c r="S153" t="s">
        <v>67</v>
      </c>
      <c r="T153" t="s">
        <v>117</v>
      </c>
      <c r="U153" t="s">
        <v>69</v>
      </c>
      <c r="V153" t="s">
        <v>118</v>
      </c>
      <c r="W153" t="s">
        <v>109</v>
      </c>
      <c r="X153" t="s">
        <v>66</v>
      </c>
      <c r="Y153" s="2">
        <v>41611</v>
      </c>
      <c r="Z153" s="2">
        <v>43072</v>
      </c>
      <c r="AA153" t="s">
        <v>70</v>
      </c>
      <c r="AC153" t="s">
        <v>72</v>
      </c>
      <c r="AD153" t="s">
        <v>112</v>
      </c>
      <c r="AE153" t="s">
        <v>88</v>
      </c>
      <c r="AF153" t="s">
        <v>67</v>
      </c>
      <c r="AG153" t="s">
        <v>117</v>
      </c>
      <c r="AH153" t="s">
        <v>69</v>
      </c>
      <c r="AI153" t="s">
        <v>118</v>
      </c>
      <c r="AJ153" t="s">
        <v>88</v>
      </c>
      <c r="AK153" t="s">
        <v>88</v>
      </c>
      <c r="AL153" s="2">
        <v>41611</v>
      </c>
      <c r="AM153" s="2">
        <v>43072</v>
      </c>
      <c r="AN153" t="s">
        <v>70</v>
      </c>
      <c r="AP153" t="s">
        <v>75</v>
      </c>
      <c r="AQ153" t="s">
        <v>74</v>
      </c>
      <c r="AR153" t="s">
        <v>76</v>
      </c>
      <c r="AS153" t="s">
        <v>77</v>
      </c>
      <c r="AT153" s="4" t="s">
        <v>78</v>
      </c>
      <c r="AU153" s="4" t="s">
        <v>79</v>
      </c>
      <c r="AV153" t="s">
        <v>90</v>
      </c>
      <c r="AW153">
        <v>-16329.9</v>
      </c>
      <c r="AX153">
        <v>-16260.54</v>
      </c>
      <c r="AY153">
        <v>10000000</v>
      </c>
      <c r="AZ153">
        <f t="shared" si="6"/>
        <v>400000</v>
      </c>
      <c r="BA153">
        <f t="shared" si="7"/>
        <v>3175</v>
      </c>
      <c r="BB153">
        <f t="shared" si="8"/>
        <v>1920</v>
      </c>
      <c r="BC153">
        <v>4.05</v>
      </c>
      <c r="BD153" s="2"/>
      <c r="BE153" s="2"/>
    </row>
    <row r="154" spans="1:57" x14ac:dyDescent="0.35">
      <c r="A154" s="2">
        <v>41628</v>
      </c>
      <c r="B154" t="s">
        <v>91</v>
      </c>
      <c r="C154" t="s">
        <v>92</v>
      </c>
      <c r="D154" s="1" t="s">
        <v>437</v>
      </c>
      <c r="E154" t="s">
        <v>136</v>
      </c>
      <c r="F154" s="2">
        <v>41248</v>
      </c>
      <c r="G154" s="2">
        <v>44900</v>
      </c>
      <c r="H154" s="2">
        <v>41605</v>
      </c>
      <c r="I154" t="s">
        <v>59</v>
      </c>
      <c r="J154">
        <v>-7.6680000000000001</v>
      </c>
      <c r="K154">
        <v>-7.9619999999999997</v>
      </c>
      <c r="L154">
        <v>294</v>
      </c>
      <c r="M154">
        <v>0</v>
      </c>
      <c r="N154">
        <v>999</v>
      </c>
      <c r="O154" t="s">
        <v>64</v>
      </c>
      <c r="P154" t="s">
        <v>72</v>
      </c>
      <c r="Q154" t="s">
        <v>136</v>
      </c>
      <c r="R154" t="s">
        <v>66</v>
      </c>
      <c r="S154" t="s">
        <v>67</v>
      </c>
      <c r="T154" t="s">
        <v>137</v>
      </c>
      <c r="U154" t="s">
        <v>100</v>
      </c>
      <c r="V154" t="s">
        <v>138</v>
      </c>
      <c r="W154" t="s">
        <v>66</v>
      </c>
      <c r="X154" t="s">
        <v>66</v>
      </c>
      <c r="Y154" s="2">
        <v>41248</v>
      </c>
      <c r="Z154" s="2">
        <v>44900</v>
      </c>
      <c r="AA154" t="s">
        <v>139</v>
      </c>
      <c r="AC154" t="s">
        <v>72</v>
      </c>
      <c r="AD154" t="s">
        <v>136</v>
      </c>
      <c r="AE154" t="s">
        <v>88</v>
      </c>
      <c r="AF154" t="s">
        <v>67</v>
      </c>
      <c r="AG154" t="s">
        <v>137</v>
      </c>
      <c r="AH154" t="s">
        <v>100</v>
      </c>
      <c r="AI154" t="s">
        <v>138</v>
      </c>
      <c r="AJ154" t="s">
        <v>88</v>
      </c>
      <c r="AK154" t="s">
        <v>88</v>
      </c>
      <c r="AL154" s="2">
        <v>41248</v>
      </c>
      <c r="AM154" s="2">
        <v>44900</v>
      </c>
      <c r="AN154" t="s">
        <v>139</v>
      </c>
      <c r="AP154" t="s">
        <v>75</v>
      </c>
      <c r="AQ154" t="s">
        <v>74</v>
      </c>
      <c r="AR154" t="s">
        <v>140</v>
      </c>
      <c r="AS154" t="s">
        <v>141</v>
      </c>
      <c r="AT154" s="4" t="s">
        <v>142</v>
      </c>
      <c r="AU154" t="s">
        <v>143</v>
      </c>
      <c r="AV154" t="s">
        <v>147</v>
      </c>
      <c r="AW154">
        <v>-7668</v>
      </c>
      <c r="AX154">
        <v>-7962</v>
      </c>
      <c r="AY154">
        <v>1000000</v>
      </c>
      <c r="AZ154">
        <f t="shared" si="6"/>
        <v>40000</v>
      </c>
      <c r="BA154">
        <f t="shared" si="7"/>
        <v>475</v>
      </c>
      <c r="BB154">
        <f t="shared" si="8"/>
        <v>318.00000000000006</v>
      </c>
      <c r="BC154">
        <v>7.2</v>
      </c>
      <c r="BD154" s="2"/>
      <c r="BE154" s="2"/>
    </row>
    <row r="155" spans="1:57" x14ac:dyDescent="0.35">
      <c r="A155" s="2">
        <v>41628</v>
      </c>
      <c r="B155" t="s">
        <v>55</v>
      </c>
      <c r="C155" t="s">
        <v>56</v>
      </c>
      <c r="D155" s="1" t="s">
        <v>438</v>
      </c>
      <c r="E155" t="s">
        <v>136</v>
      </c>
      <c r="F155" s="2">
        <v>41248</v>
      </c>
      <c r="G155" s="2">
        <v>44900</v>
      </c>
      <c r="H155" s="2">
        <v>41605</v>
      </c>
      <c r="I155" t="s">
        <v>59</v>
      </c>
      <c r="J155">
        <v>7.6680000000000001</v>
      </c>
      <c r="K155">
        <v>7.9619999999999997</v>
      </c>
      <c r="L155">
        <v>-294</v>
      </c>
      <c r="M155">
        <v>0</v>
      </c>
      <c r="N155">
        <v>999</v>
      </c>
      <c r="O155" t="s">
        <v>64</v>
      </c>
      <c r="P155" t="s">
        <v>72</v>
      </c>
      <c r="Q155" t="s">
        <v>136</v>
      </c>
      <c r="R155" t="s">
        <v>66</v>
      </c>
      <c r="S155" t="s">
        <v>67</v>
      </c>
      <c r="T155" t="s">
        <v>137</v>
      </c>
      <c r="U155" t="s">
        <v>100</v>
      </c>
      <c r="V155" t="s">
        <v>138</v>
      </c>
      <c r="W155" t="s">
        <v>88</v>
      </c>
      <c r="X155" t="s">
        <v>146</v>
      </c>
      <c r="Y155" s="2">
        <v>41248</v>
      </c>
      <c r="Z155" s="2">
        <v>44900</v>
      </c>
      <c r="AA155" t="s">
        <v>139</v>
      </c>
      <c r="AC155" t="s">
        <v>72</v>
      </c>
      <c r="AD155" t="s">
        <v>136</v>
      </c>
      <c r="AE155" t="s">
        <v>88</v>
      </c>
      <c r="AF155" t="s">
        <v>67</v>
      </c>
      <c r="AG155" t="s">
        <v>137</v>
      </c>
      <c r="AH155" t="s">
        <v>100</v>
      </c>
      <c r="AI155" t="s">
        <v>138</v>
      </c>
      <c r="AJ155" t="s">
        <v>88</v>
      </c>
      <c r="AK155" t="s">
        <v>88</v>
      </c>
      <c r="AL155" s="2">
        <v>41248</v>
      </c>
      <c r="AM155" s="2">
        <v>44900</v>
      </c>
      <c r="AN155" t="s">
        <v>139</v>
      </c>
      <c r="AP155" t="s">
        <v>74</v>
      </c>
      <c r="AQ155" t="s">
        <v>75</v>
      </c>
      <c r="AR155" t="s">
        <v>140</v>
      </c>
      <c r="AS155" t="s">
        <v>141</v>
      </c>
      <c r="AT155" s="4" t="s">
        <v>142</v>
      </c>
      <c r="AU155" t="s">
        <v>143</v>
      </c>
      <c r="AV155" t="s">
        <v>302</v>
      </c>
      <c r="AW155">
        <v>7668</v>
      </c>
      <c r="AX155">
        <v>7962</v>
      </c>
      <c r="AY155">
        <v>1000000</v>
      </c>
      <c r="AZ155">
        <f t="shared" si="6"/>
        <v>40000</v>
      </c>
      <c r="BA155">
        <f t="shared" si="7"/>
        <v>475</v>
      </c>
      <c r="BB155">
        <f t="shared" si="8"/>
        <v>318.00000000000006</v>
      </c>
      <c r="BC155">
        <v>7.2</v>
      </c>
      <c r="BD155" s="2"/>
      <c r="BE155" s="2"/>
    </row>
    <row r="156" spans="1:57" x14ac:dyDescent="0.35">
      <c r="A156" s="2">
        <v>41631</v>
      </c>
      <c r="B156" t="s">
        <v>110</v>
      </c>
      <c r="C156" t="s">
        <v>82</v>
      </c>
      <c r="D156" s="1" t="s">
        <v>439</v>
      </c>
      <c r="E156" t="s">
        <v>149</v>
      </c>
      <c r="F156" s="2">
        <v>40890</v>
      </c>
      <c r="G156" s="2">
        <v>44543</v>
      </c>
      <c r="H156" s="2">
        <v>41620</v>
      </c>
      <c r="I156" t="s">
        <v>59</v>
      </c>
      <c r="J156" t="s">
        <v>150</v>
      </c>
      <c r="K156" t="s">
        <v>151</v>
      </c>
      <c r="L156" t="s">
        <v>152</v>
      </c>
      <c r="M156" t="s">
        <v>153</v>
      </c>
      <c r="N156">
        <v>999</v>
      </c>
      <c r="O156" t="s">
        <v>64</v>
      </c>
      <c r="P156" t="s">
        <v>65</v>
      </c>
      <c r="Q156" t="s">
        <v>149</v>
      </c>
      <c r="R156" t="s">
        <v>66</v>
      </c>
      <c r="S156" t="s">
        <v>67</v>
      </c>
      <c r="T156" t="s">
        <v>154</v>
      </c>
      <c r="U156" t="s">
        <v>69</v>
      </c>
      <c r="Y156" s="2">
        <v>40890</v>
      </c>
      <c r="Z156" s="2">
        <v>44543</v>
      </c>
      <c r="AA156" t="s">
        <v>155</v>
      </c>
      <c r="AB156" t="s">
        <v>156</v>
      </c>
      <c r="AC156" t="s">
        <v>72</v>
      </c>
      <c r="AD156" t="s">
        <v>149</v>
      </c>
      <c r="AE156" t="s">
        <v>66</v>
      </c>
      <c r="AF156" t="s">
        <v>67</v>
      </c>
      <c r="AG156" t="s">
        <v>154</v>
      </c>
      <c r="AH156" t="s">
        <v>69</v>
      </c>
      <c r="AI156" t="s">
        <v>157</v>
      </c>
      <c r="AJ156" t="s">
        <v>88</v>
      </c>
      <c r="AK156" t="s">
        <v>88</v>
      </c>
      <c r="AL156" s="2">
        <v>40890</v>
      </c>
      <c r="AM156" s="2">
        <v>44543</v>
      </c>
      <c r="AN156" t="s">
        <v>155</v>
      </c>
      <c r="AP156" t="s">
        <v>75</v>
      </c>
      <c r="AQ156" t="s">
        <v>74</v>
      </c>
      <c r="AR156" t="s">
        <v>119</v>
      </c>
      <c r="AS156" t="s">
        <v>120</v>
      </c>
      <c r="AT156" s="4" t="s">
        <v>121</v>
      </c>
      <c r="AU156" t="s">
        <v>122</v>
      </c>
      <c r="AV156" t="s">
        <v>123</v>
      </c>
      <c r="AW156">
        <v>140125.20000000001</v>
      </c>
      <c r="AX156">
        <v>138840.04999999999</v>
      </c>
      <c r="AY156">
        <v>3000000</v>
      </c>
      <c r="AZ156">
        <f t="shared" si="6"/>
        <v>120000</v>
      </c>
      <c r="BA156">
        <f t="shared" si="7"/>
        <v>1075</v>
      </c>
      <c r="BB156">
        <f t="shared" si="8"/>
        <v>954.00000000000011</v>
      </c>
      <c r="BC156">
        <v>7.2</v>
      </c>
      <c r="BD156" s="2"/>
      <c r="BE156" s="2"/>
    </row>
    <row r="157" spans="1:57" x14ac:dyDescent="0.35">
      <c r="A157" s="2">
        <v>41631</v>
      </c>
      <c r="B157" t="s">
        <v>91</v>
      </c>
      <c r="C157" t="s">
        <v>92</v>
      </c>
      <c r="D157" s="1" t="s">
        <v>440</v>
      </c>
      <c r="E157" t="s">
        <v>160</v>
      </c>
      <c r="F157" s="2">
        <v>41409</v>
      </c>
      <c r="G157" s="2">
        <v>43235</v>
      </c>
      <c r="H157" s="2">
        <v>41610</v>
      </c>
      <c r="I157" t="s">
        <v>59</v>
      </c>
      <c r="J157" t="s">
        <v>161</v>
      </c>
      <c r="K157" t="s">
        <v>162</v>
      </c>
      <c r="L157" t="s">
        <v>163</v>
      </c>
      <c r="M157" t="s">
        <v>164</v>
      </c>
      <c r="N157">
        <v>999</v>
      </c>
      <c r="O157" t="s">
        <v>64</v>
      </c>
      <c r="P157" t="s">
        <v>65</v>
      </c>
      <c r="Q157" t="s">
        <v>160</v>
      </c>
      <c r="R157" t="s">
        <v>66</v>
      </c>
      <c r="S157" t="s">
        <v>67</v>
      </c>
      <c r="T157" t="s">
        <v>165</v>
      </c>
      <c r="U157" t="s">
        <v>166</v>
      </c>
      <c r="Y157" s="2">
        <v>41409</v>
      </c>
      <c r="Z157" s="2">
        <v>43235</v>
      </c>
      <c r="AA157" t="s">
        <v>167</v>
      </c>
      <c r="AB157" t="s">
        <v>168</v>
      </c>
      <c r="AC157" t="s">
        <v>72</v>
      </c>
      <c r="AD157" t="s">
        <v>160</v>
      </c>
      <c r="AE157" t="s">
        <v>66</v>
      </c>
      <c r="AF157" t="s">
        <v>67</v>
      </c>
      <c r="AG157" t="s">
        <v>165</v>
      </c>
      <c r="AH157" t="s">
        <v>100</v>
      </c>
      <c r="AI157" t="s">
        <v>169</v>
      </c>
      <c r="AJ157" t="s">
        <v>66</v>
      </c>
      <c r="AK157" t="s">
        <v>66</v>
      </c>
      <c r="AL157" s="2">
        <v>41409</v>
      </c>
      <c r="AM157" s="2">
        <v>43235</v>
      </c>
      <c r="AN157" t="s">
        <v>167</v>
      </c>
      <c r="AP157" t="s">
        <v>74</v>
      </c>
      <c r="AQ157" t="s">
        <v>75</v>
      </c>
      <c r="AR157" t="s">
        <v>119</v>
      </c>
      <c r="AS157" t="s">
        <v>120</v>
      </c>
      <c r="AT157" s="4" t="s">
        <v>121</v>
      </c>
      <c r="AU157" t="s">
        <v>122</v>
      </c>
      <c r="AV157" t="s">
        <v>247</v>
      </c>
      <c r="AW157">
        <v>147653.43</v>
      </c>
      <c r="AX157">
        <v>150016.63</v>
      </c>
      <c r="AY157">
        <v>11000000</v>
      </c>
      <c r="AZ157">
        <f t="shared" si="6"/>
        <v>440000</v>
      </c>
      <c r="BA157">
        <f t="shared" si="7"/>
        <v>3475</v>
      </c>
      <c r="BB157">
        <f t="shared" si="8"/>
        <v>2112</v>
      </c>
      <c r="BC157">
        <v>4.05</v>
      </c>
      <c r="BD157" s="2"/>
      <c r="BE157" s="2"/>
    </row>
    <row r="158" spans="1:57" x14ac:dyDescent="0.35">
      <c r="A158" s="2">
        <v>41631</v>
      </c>
      <c r="B158" t="s">
        <v>103</v>
      </c>
      <c r="C158" t="s">
        <v>56</v>
      </c>
      <c r="D158" s="1" t="s">
        <v>441</v>
      </c>
      <c r="E158" t="s">
        <v>160</v>
      </c>
      <c r="F158" s="2">
        <v>41409</v>
      </c>
      <c r="G158" s="2">
        <v>43235</v>
      </c>
      <c r="H158" s="2">
        <v>41610</v>
      </c>
      <c r="I158" t="s">
        <v>59</v>
      </c>
      <c r="J158" t="s">
        <v>171</v>
      </c>
      <c r="K158" t="s">
        <v>172</v>
      </c>
      <c r="L158" t="s">
        <v>173</v>
      </c>
      <c r="M158" t="s">
        <v>174</v>
      </c>
      <c r="N158">
        <v>999</v>
      </c>
      <c r="O158" t="s">
        <v>64</v>
      </c>
      <c r="P158" t="s">
        <v>65</v>
      </c>
      <c r="Q158" t="s">
        <v>160</v>
      </c>
      <c r="R158" t="s">
        <v>66</v>
      </c>
      <c r="S158" t="s">
        <v>67</v>
      </c>
      <c r="T158" t="s">
        <v>165</v>
      </c>
      <c r="U158" t="s">
        <v>166</v>
      </c>
      <c r="Y158" s="2">
        <v>41409</v>
      </c>
      <c r="Z158" s="2">
        <v>43235</v>
      </c>
      <c r="AA158" t="s">
        <v>167</v>
      </c>
      <c r="AB158" t="s">
        <v>168</v>
      </c>
      <c r="AC158" t="s">
        <v>72</v>
      </c>
      <c r="AD158" t="s">
        <v>160</v>
      </c>
      <c r="AE158" t="s">
        <v>66</v>
      </c>
      <c r="AF158" t="s">
        <v>67</v>
      </c>
      <c r="AG158" t="s">
        <v>165</v>
      </c>
      <c r="AH158" t="s">
        <v>100</v>
      </c>
      <c r="AI158" t="s">
        <v>169</v>
      </c>
      <c r="AJ158" t="s">
        <v>66</v>
      </c>
      <c r="AK158" t="s">
        <v>66</v>
      </c>
      <c r="AL158" s="2">
        <v>41409</v>
      </c>
      <c r="AM158" s="2">
        <v>43235</v>
      </c>
      <c r="AN158" t="s">
        <v>167</v>
      </c>
      <c r="AP158" t="s">
        <v>75</v>
      </c>
      <c r="AQ158" t="s">
        <v>74</v>
      </c>
      <c r="AR158" t="s">
        <v>76</v>
      </c>
      <c r="AS158" t="s">
        <v>77</v>
      </c>
      <c r="AT158" s="4" t="s">
        <v>78</v>
      </c>
      <c r="AU158" s="4" t="s">
        <v>79</v>
      </c>
      <c r="AV158" t="s">
        <v>80</v>
      </c>
      <c r="AW158">
        <v>-147653.43</v>
      </c>
      <c r="AX158">
        <v>-150016.63</v>
      </c>
      <c r="AY158">
        <v>11000000</v>
      </c>
      <c r="AZ158">
        <f t="shared" si="6"/>
        <v>440000</v>
      </c>
      <c r="BA158">
        <f t="shared" si="7"/>
        <v>3475</v>
      </c>
      <c r="BB158">
        <f t="shared" si="8"/>
        <v>2112</v>
      </c>
      <c r="BC158">
        <v>4.05</v>
      </c>
      <c r="BD158" s="2"/>
      <c r="BE158" s="2"/>
    </row>
    <row r="159" spans="1:57" x14ac:dyDescent="0.35">
      <c r="A159" s="2">
        <v>41631</v>
      </c>
      <c r="B159" t="s">
        <v>81</v>
      </c>
      <c r="C159" t="s">
        <v>82</v>
      </c>
      <c r="D159" s="1" t="s">
        <v>442</v>
      </c>
      <c r="E159" t="s">
        <v>94</v>
      </c>
      <c r="F159" s="2">
        <v>41607</v>
      </c>
      <c r="G159" s="2">
        <v>44164</v>
      </c>
      <c r="H159" s="2">
        <v>41605</v>
      </c>
      <c r="I159" t="s">
        <v>59</v>
      </c>
      <c r="J159" t="s">
        <v>176</v>
      </c>
      <c r="K159" t="s">
        <v>177</v>
      </c>
      <c r="L159" t="s">
        <v>178</v>
      </c>
      <c r="M159" t="s">
        <v>179</v>
      </c>
      <c r="N159">
        <v>999</v>
      </c>
      <c r="O159" t="s">
        <v>64</v>
      </c>
      <c r="P159" t="s">
        <v>65</v>
      </c>
      <c r="Q159" t="s">
        <v>94</v>
      </c>
      <c r="R159" t="s">
        <v>109</v>
      </c>
      <c r="S159" t="s">
        <v>67</v>
      </c>
      <c r="T159" t="s">
        <v>99</v>
      </c>
      <c r="U159" t="s">
        <v>166</v>
      </c>
      <c r="Y159" s="2">
        <v>41607</v>
      </c>
      <c r="Z159" s="2">
        <v>44164</v>
      </c>
      <c r="AA159" t="s">
        <v>70</v>
      </c>
      <c r="AB159" t="s">
        <v>180</v>
      </c>
      <c r="AC159" t="s">
        <v>72</v>
      </c>
      <c r="AD159" t="s">
        <v>94</v>
      </c>
      <c r="AE159" t="s">
        <v>109</v>
      </c>
      <c r="AF159" t="s">
        <v>67</v>
      </c>
      <c r="AG159" t="s">
        <v>99</v>
      </c>
      <c r="AH159" t="s">
        <v>100</v>
      </c>
      <c r="AI159" t="s">
        <v>101</v>
      </c>
      <c r="AJ159" t="s">
        <v>109</v>
      </c>
      <c r="AK159" t="s">
        <v>109</v>
      </c>
      <c r="AL159" s="2">
        <v>41607</v>
      </c>
      <c r="AM159" s="2">
        <v>44164</v>
      </c>
      <c r="AN159" t="s">
        <v>70</v>
      </c>
      <c r="AP159" t="s">
        <v>74</v>
      </c>
      <c r="AQ159" t="s">
        <v>75</v>
      </c>
      <c r="AR159" t="s">
        <v>181</v>
      </c>
      <c r="AS159" t="s">
        <v>77</v>
      </c>
      <c r="AT159" s="4" t="s">
        <v>78</v>
      </c>
      <c r="AU159" s="4" t="s">
        <v>79</v>
      </c>
      <c r="AV159" t="s">
        <v>90</v>
      </c>
      <c r="AW159">
        <v>-208700.04</v>
      </c>
      <c r="AX159">
        <v>-197253.48</v>
      </c>
      <c r="AY159">
        <v>10000000</v>
      </c>
      <c r="AZ159">
        <f t="shared" si="6"/>
        <v>400000</v>
      </c>
      <c r="BA159">
        <f t="shared" si="7"/>
        <v>3175</v>
      </c>
      <c r="BB159">
        <f t="shared" si="8"/>
        <v>2460</v>
      </c>
      <c r="BC159">
        <v>5.4</v>
      </c>
      <c r="BD159" s="2"/>
      <c r="BE159" s="2"/>
    </row>
    <row r="160" spans="1:57" x14ac:dyDescent="0.35">
      <c r="A160" s="2">
        <v>41631</v>
      </c>
      <c r="B160" t="s">
        <v>91</v>
      </c>
      <c r="C160" t="s">
        <v>92</v>
      </c>
      <c r="D160" s="1" t="s">
        <v>443</v>
      </c>
      <c r="E160" t="s">
        <v>94</v>
      </c>
      <c r="F160" s="2">
        <v>41613</v>
      </c>
      <c r="G160" s="2">
        <v>52570</v>
      </c>
      <c r="H160" s="2">
        <v>41611</v>
      </c>
      <c r="I160" t="s">
        <v>59</v>
      </c>
      <c r="J160" t="s">
        <v>183</v>
      </c>
      <c r="K160" t="s">
        <v>184</v>
      </c>
      <c r="L160" t="s">
        <v>185</v>
      </c>
      <c r="M160" t="s">
        <v>186</v>
      </c>
      <c r="N160">
        <v>999</v>
      </c>
      <c r="O160" t="s">
        <v>64</v>
      </c>
      <c r="P160" t="s">
        <v>65</v>
      </c>
      <c r="Q160" t="s">
        <v>94</v>
      </c>
      <c r="R160" t="s">
        <v>88</v>
      </c>
      <c r="S160" t="s">
        <v>67</v>
      </c>
      <c r="T160" t="s">
        <v>99</v>
      </c>
      <c r="U160" t="s">
        <v>166</v>
      </c>
      <c r="Y160" s="2">
        <v>41613</v>
      </c>
      <c r="Z160" s="2">
        <v>52570</v>
      </c>
      <c r="AA160" t="s">
        <v>187</v>
      </c>
      <c r="AB160" t="s">
        <v>188</v>
      </c>
      <c r="AC160" t="s">
        <v>72</v>
      </c>
      <c r="AD160" t="s">
        <v>94</v>
      </c>
      <c r="AE160" t="s">
        <v>88</v>
      </c>
      <c r="AF160" t="s">
        <v>67</v>
      </c>
      <c r="AG160" t="s">
        <v>99</v>
      </c>
      <c r="AH160" t="s">
        <v>100</v>
      </c>
      <c r="AI160" t="s">
        <v>101</v>
      </c>
      <c r="AJ160" t="s">
        <v>88</v>
      </c>
      <c r="AK160" t="s">
        <v>88</v>
      </c>
      <c r="AL160" s="2">
        <v>41613</v>
      </c>
      <c r="AM160" s="2">
        <v>52570</v>
      </c>
      <c r="AN160" t="s">
        <v>187</v>
      </c>
      <c r="AP160" t="s">
        <v>75</v>
      </c>
      <c r="AQ160" t="s">
        <v>74</v>
      </c>
      <c r="AR160" t="s">
        <v>119</v>
      </c>
      <c r="AS160" t="s">
        <v>120</v>
      </c>
      <c r="AT160" s="4" t="s">
        <v>121</v>
      </c>
      <c r="AU160" t="s">
        <v>122</v>
      </c>
      <c r="AV160" t="s">
        <v>247</v>
      </c>
      <c r="AW160">
        <v>4874574.4000000004</v>
      </c>
      <c r="AX160">
        <v>4819978.55</v>
      </c>
      <c r="AY160">
        <v>14000000</v>
      </c>
      <c r="AZ160">
        <f t="shared" si="6"/>
        <v>560000</v>
      </c>
      <c r="BA160">
        <f t="shared" si="7"/>
        <v>4375</v>
      </c>
      <c r="BB160">
        <f t="shared" si="8"/>
        <v>10500</v>
      </c>
      <c r="BC160">
        <v>18</v>
      </c>
      <c r="BD160" s="2"/>
      <c r="BE160" s="2"/>
    </row>
    <row r="161" spans="1:57" x14ac:dyDescent="0.35">
      <c r="A161" s="2">
        <v>41631</v>
      </c>
      <c r="B161" t="s">
        <v>129</v>
      </c>
      <c r="C161" t="s">
        <v>56</v>
      </c>
      <c r="D161" s="1" t="s">
        <v>444</v>
      </c>
      <c r="E161" t="s">
        <v>112</v>
      </c>
      <c r="F161" s="2">
        <v>41256</v>
      </c>
      <c r="G161" s="2">
        <v>43082</v>
      </c>
      <c r="H161" s="2">
        <v>41620</v>
      </c>
      <c r="I161" t="s">
        <v>59</v>
      </c>
      <c r="J161" t="s">
        <v>190</v>
      </c>
      <c r="K161" t="s">
        <v>191</v>
      </c>
      <c r="L161" t="s">
        <v>192</v>
      </c>
      <c r="M161" t="s">
        <v>193</v>
      </c>
      <c r="N161">
        <v>999</v>
      </c>
      <c r="O161" t="s">
        <v>64</v>
      </c>
      <c r="P161" t="s">
        <v>65</v>
      </c>
      <c r="Q161" t="s">
        <v>112</v>
      </c>
      <c r="R161" t="s">
        <v>66</v>
      </c>
      <c r="S161" t="s">
        <v>67</v>
      </c>
      <c r="T161" t="s">
        <v>117</v>
      </c>
      <c r="U161" t="s">
        <v>69</v>
      </c>
      <c r="Y161" s="2">
        <v>41256</v>
      </c>
      <c r="Z161" s="2">
        <v>43082</v>
      </c>
      <c r="AA161" t="s">
        <v>194</v>
      </c>
      <c r="AB161" t="s">
        <v>195</v>
      </c>
      <c r="AC161" t="s">
        <v>72</v>
      </c>
      <c r="AD161" t="s">
        <v>112</v>
      </c>
      <c r="AE161" t="s">
        <v>66</v>
      </c>
      <c r="AF161" t="s">
        <v>67</v>
      </c>
      <c r="AG161" t="s">
        <v>117</v>
      </c>
      <c r="AH161" t="s">
        <v>69</v>
      </c>
      <c r="AI161" t="s">
        <v>118</v>
      </c>
      <c r="AJ161" t="s">
        <v>66</v>
      </c>
      <c r="AK161" t="s">
        <v>66</v>
      </c>
      <c r="AL161" s="2">
        <v>41256</v>
      </c>
      <c r="AM161" s="2">
        <v>43082</v>
      </c>
      <c r="AN161" t="s">
        <v>194</v>
      </c>
      <c r="AP161" t="s">
        <v>75</v>
      </c>
      <c r="AQ161" t="s">
        <v>74</v>
      </c>
      <c r="AR161" t="s">
        <v>76</v>
      </c>
      <c r="AS161" t="s">
        <v>77</v>
      </c>
      <c r="AT161" s="4" t="s">
        <v>78</v>
      </c>
      <c r="AU161" s="4" t="s">
        <v>79</v>
      </c>
      <c r="AV161" t="s">
        <v>80</v>
      </c>
      <c r="AW161">
        <v>860690.21</v>
      </c>
      <c r="AX161">
        <v>808914.68</v>
      </c>
      <c r="AY161">
        <v>35000000</v>
      </c>
      <c r="AZ161">
        <f t="shared" si="6"/>
        <v>1400000</v>
      </c>
      <c r="BA161">
        <f t="shared" si="7"/>
        <v>10675</v>
      </c>
      <c r="BB161">
        <f t="shared" si="8"/>
        <v>6720</v>
      </c>
      <c r="BC161">
        <v>4.05</v>
      </c>
      <c r="BD161" s="2"/>
      <c r="BE161" s="2"/>
    </row>
    <row r="162" spans="1:57" x14ac:dyDescent="0.35">
      <c r="A162" s="2">
        <v>41631</v>
      </c>
      <c r="B162" t="s">
        <v>110</v>
      </c>
      <c r="C162" t="s">
        <v>82</v>
      </c>
      <c r="D162" s="1" t="s">
        <v>445</v>
      </c>
      <c r="E162" t="s">
        <v>197</v>
      </c>
      <c r="F162" s="2">
        <v>40889</v>
      </c>
      <c r="G162" s="2">
        <v>44542</v>
      </c>
      <c r="H162" s="2">
        <v>41620</v>
      </c>
      <c r="I162" t="s">
        <v>59</v>
      </c>
      <c r="J162" t="s">
        <v>198</v>
      </c>
      <c r="K162" t="s">
        <v>199</v>
      </c>
      <c r="L162" t="s">
        <v>200</v>
      </c>
      <c r="M162" t="s">
        <v>201</v>
      </c>
      <c r="N162">
        <v>999</v>
      </c>
      <c r="O162" t="s">
        <v>64</v>
      </c>
      <c r="P162" t="s">
        <v>65</v>
      </c>
      <c r="Q162" t="s">
        <v>197</v>
      </c>
      <c r="R162" t="s">
        <v>146</v>
      </c>
      <c r="S162" t="s">
        <v>67</v>
      </c>
      <c r="T162" t="s">
        <v>202</v>
      </c>
      <c r="U162" t="s">
        <v>100</v>
      </c>
      <c r="Y162" s="2">
        <v>40889</v>
      </c>
      <c r="Z162" s="2">
        <v>44542</v>
      </c>
      <c r="AA162" t="s">
        <v>155</v>
      </c>
      <c r="AB162" t="s">
        <v>203</v>
      </c>
      <c r="AC162" t="s">
        <v>72</v>
      </c>
      <c r="AD162" t="s">
        <v>197</v>
      </c>
      <c r="AE162" t="s">
        <v>66</v>
      </c>
      <c r="AF162" t="s">
        <v>67</v>
      </c>
      <c r="AG162" t="s">
        <v>202</v>
      </c>
      <c r="AH162" t="s">
        <v>100</v>
      </c>
      <c r="AI162" t="s">
        <v>204</v>
      </c>
      <c r="AJ162" t="s">
        <v>66</v>
      </c>
      <c r="AK162" t="s">
        <v>66</v>
      </c>
      <c r="AL162" s="2">
        <v>40889</v>
      </c>
      <c r="AM162" s="2">
        <v>44542</v>
      </c>
      <c r="AN162" t="s">
        <v>155</v>
      </c>
      <c r="AP162" t="s">
        <v>75</v>
      </c>
      <c r="AQ162" t="s">
        <v>74</v>
      </c>
      <c r="AR162" t="s">
        <v>181</v>
      </c>
      <c r="AS162" t="s">
        <v>77</v>
      </c>
      <c r="AT162" s="4" t="s">
        <v>78</v>
      </c>
      <c r="AU162" s="4" t="s">
        <v>79</v>
      </c>
      <c r="AV162" t="s">
        <v>90</v>
      </c>
      <c r="AW162">
        <v>55355.62</v>
      </c>
      <c r="AX162">
        <v>55644.08</v>
      </c>
      <c r="AY162">
        <v>3000000</v>
      </c>
      <c r="AZ162">
        <f t="shared" si="6"/>
        <v>120000</v>
      </c>
      <c r="BA162">
        <f t="shared" si="7"/>
        <v>1075</v>
      </c>
      <c r="BB162">
        <f t="shared" si="8"/>
        <v>954.00000000000011</v>
      </c>
      <c r="BC162">
        <v>7.2</v>
      </c>
      <c r="BD162" s="2"/>
      <c r="BE162" s="2"/>
    </row>
    <row r="163" spans="1:57" x14ac:dyDescent="0.35">
      <c r="A163" s="2">
        <v>41631</v>
      </c>
      <c r="B163" t="s">
        <v>91</v>
      </c>
      <c r="C163" t="s">
        <v>92</v>
      </c>
      <c r="D163" s="1" t="s">
        <v>446</v>
      </c>
      <c r="E163" t="s">
        <v>197</v>
      </c>
      <c r="F163" s="2">
        <v>40889</v>
      </c>
      <c r="G163" s="2">
        <v>44542</v>
      </c>
      <c r="H163" s="2">
        <v>41620</v>
      </c>
      <c r="I163" t="s">
        <v>59</v>
      </c>
      <c r="J163" t="s">
        <v>206</v>
      </c>
      <c r="K163" t="s">
        <v>207</v>
      </c>
      <c r="L163" t="s">
        <v>208</v>
      </c>
      <c r="M163" t="s">
        <v>209</v>
      </c>
      <c r="N163">
        <v>999</v>
      </c>
      <c r="O163" t="s">
        <v>64</v>
      </c>
      <c r="P163" t="s">
        <v>65</v>
      </c>
      <c r="Q163" t="s">
        <v>197</v>
      </c>
      <c r="R163" t="s">
        <v>146</v>
      </c>
      <c r="S163" t="s">
        <v>67</v>
      </c>
      <c r="T163" t="s">
        <v>202</v>
      </c>
      <c r="U163" t="s">
        <v>100</v>
      </c>
      <c r="Y163" s="2">
        <v>40889</v>
      </c>
      <c r="Z163" s="2">
        <v>44542</v>
      </c>
      <c r="AA163" t="s">
        <v>155</v>
      </c>
      <c r="AB163" t="s">
        <v>203</v>
      </c>
      <c r="AC163" t="s">
        <v>72</v>
      </c>
      <c r="AD163" t="s">
        <v>197</v>
      </c>
      <c r="AE163" t="s">
        <v>66</v>
      </c>
      <c r="AF163" t="s">
        <v>67</v>
      </c>
      <c r="AG163" t="s">
        <v>202</v>
      </c>
      <c r="AH163" t="s">
        <v>100</v>
      </c>
      <c r="AI163" t="s">
        <v>204</v>
      </c>
      <c r="AJ163" t="s">
        <v>66</v>
      </c>
      <c r="AK163" t="s">
        <v>66</v>
      </c>
      <c r="AL163" s="2">
        <v>40889</v>
      </c>
      <c r="AM163" s="2">
        <v>44542</v>
      </c>
      <c r="AN163" t="s">
        <v>155</v>
      </c>
      <c r="AP163" t="s">
        <v>74</v>
      </c>
      <c r="AQ163" t="s">
        <v>75</v>
      </c>
      <c r="AR163" t="s">
        <v>181</v>
      </c>
      <c r="AS163" t="s">
        <v>77</v>
      </c>
      <c r="AT163" s="4" t="s">
        <v>78</v>
      </c>
      <c r="AU163" s="4" t="s">
        <v>79</v>
      </c>
      <c r="AV163" t="s">
        <v>102</v>
      </c>
      <c r="AW163">
        <v>-55355.62</v>
      </c>
      <c r="AX163">
        <v>-55644.08</v>
      </c>
      <c r="AY163">
        <v>3000000</v>
      </c>
      <c r="AZ163">
        <f t="shared" si="6"/>
        <v>120000</v>
      </c>
      <c r="BA163">
        <f t="shared" si="7"/>
        <v>1075</v>
      </c>
      <c r="BB163">
        <f t="shared" si="8"/>
        <v>954.00000000000011</v>
      </c>
      <c r="BC163">
        <v>7.2</v>
      </c>
      <c r="BD163" s="2"/>
      <c r="BE163" s="2"/>
    </row>
    <row r="164" spans="1:57" x14ac:dyDescent="0.35">
      <c r="A164" s="2">
        <v>41631</v>
      </c>
      <c r="B164" t="s">
        <v>55</v>
      </c>
      <c r="C164" t="s">
        <v>56</v>
      </c>
      <c r="D164" s="1" t="s">
        <v>447</v>
      </c>
      <c r="E164" t="s">
        <v>211</v>
      </c>
      <c r="F164" s="2">
        <v>41607</v>
      </c>
      <c r="G164" s="2">
        <v>44164</v>
      </c>
      <c r="H164" s="2">
        <v>41605</v>
      </c>
      <c r="I164" t="s">
        <v>59</v>
      </c>
      <c r="J164" t="s">
        <v>212</v>
      </c>
      <c r="K164" t="s">
        <v>213</v>
      </c>
      <c r="L164" t="s">
        <v>214</v>
      </c>
      <c r="M164" t="s">
        <v>215</v>
      </c>
      <c r="N164">
        <v>999</v>
      </c>
      <c r="O164" t="s">
        <v>216</v>
      </c>
      <c r="P164" t="s">
        <v>65</v>
      </c>
      <c r="Q164" t="s">
        <v>211</v>
      </c>
      <c r="R164" t="s">
        <v>66</v>
      </c>
      <c r="S164" t="s">
        <v>67</v>
      </c>
      <c r="T164" t="s">
        <v>217</v>
      </c>
      <c r="U164" t="s">
        <v>69</v>
      </c>
      <c r="Y164" s="2">
        <v>41607</v>
      </c>
      <c r="Z164" s="2">
        <v>44164</v>
      </c>
      <c r="AA164" t="s">
        <v>70</v>
      </c>
      <c r="AB164" t="s">
        <v>218</v>
      </c>
      <c r="AC164" t="s">
        <v>72</v>
      </c>
      <c r="AD164" t="s">
        <v>211</v>
      </c>
      <c r="AE164" t="s">
        <v>66</v>
      </c>
      <c r="AF164" t="s">
        <v>67</v>
      </c>
      <c r="AG164" t="s">
        <v>217</v>
      </c>
      <c r="AH164" t="s">
        <v>100</v>
      </c>
      <c r="AI164" t="s">
        <v>219</v>
      </c>
      <c r="AJ164" t="s">
        <v>66</v>
      </c>
      <c r="AK164" t="s">
        <v>66</v>
      </c>
      <c r="AL164" s="2">
        <v>41607</v>
      </c>
      <c r="AM164" s="2">
        <v>44164</v>
      </c>
      <c r="AN164" t="s">
        <v>70</v>
      </c>
      <c r="AP164" t="s">
        <v>74</v>
      </c>
      <c r="AQ164" t="s">
        <v>75</v>
      </c>
      <c r="AR164" t="s">
        <v>76</v>
      </c>
      <c r="AS164" t="s">
        <v>77</v>
      </c>
      <c r="AT164" s="4" t="s">
        <v>78</v>
      </c>
      <c r="AU164" s="4" t="s">
        <v>79</v>
      </c>
      <c r="AV164" t="s">
        <v>80</v>
      </c>
      <c r="AW164">
        <v>-556853.24</v>
      </c>
      <c r="AX164">
        <v>-549919.55000000005</v>
      </c>
      <c r="AY164">
        <v>10000000</v>
      </c>
      <c r="AZ164">
        <f t="shared" si="6"/>
        <v>400000</v>
      </c>
      <c r="BA164">
        <f t="shared" si="7"/>
        <v>3175</v>
      </c>
      <c r="BB164">
        <f t="shared" si="8"/>
        <v>2460</v>
      </c>
      <c r="BC164">
        <v>5.4</v>
      </c>
      <c r="BD164" s="2"/>
      <c r="BE164" s="2"/>
    </row>
    <row r="165" spans="1:57" x14ac:dyDescent="0.35">
      <c r="A165" s="2">
        <v>41631</v>
      </c>
      <c r="B165" t="s">
        <v>81</v>
      </c>
      <c r="C165" t="s">
        <v>82</v>
      </c>
      <c r="D165" s="1" t="s">
        <v>448</v>
      </c>
      <c r="E165" t="s">
        <v>221</v>
      </c>
      <c r="F165" s="2">
        <v>40882</v>
      </c>
      <c r="G165" s="2">
        <v>43439</v>
      </c>
      <c r="H165" s="2">
        <v>41605</v>
      </c>
      <c r="I165" t="s">
        <v>59</v>
      </c>
      <c r="J165" t="s">
        <v>222</v>
      </c>
      <c r="K165" t="s">
        <v>223</v>
      </c>
      <c r="L165" t="s">
        <v>224</v>
      </c>
      <c r="M165" t="s">
        <v>225</v>
      </c>
      <c r="N165">
        <v>999</v>
      </c>
      <c r="O165" t="s">
        <v>216</v>
      </c>
      <c r="P165" t="s">
        <v>65</v>
      </c>
      <c r="Q165" t="s">
        <v>221</v>
      </c>
      <c r="R165" t="s">
        <v>88</v>
      </c>
      <c r="S165" t="s">
        <v>67</v>
      </c>
      <c r="T165" t="s">
        <v>226</v>
      </c>
      <c r="U165" t="s">
        <v>69</v>
      </c>
      <c r="Y165" s="2">
        <v>40882</v>
      </c>
      <c r="Z165" s="2">
        <v>43439</v>
      </c>
      <c r="AA165" t="s">
        <v>70</v>
      </c>
      <c r="AB165" t="s">
        <v>227</v>
      </c>
      <c r="AC165" t="s">
        <v>72</v>
      </c>
      <c r="AD165" t="s">
        <v>221</v>
      </c>
      <c r="AE165" t="s">
        <v>88</v>
      </c>
      <c r="AF165" t="s">
        <v>67</v>
      </c>
      <c r="AG165" t="s">
        <v>226</v>
      </c>
      <c r="AH165" t="s">
        <v>69</v>
      </c>
      <c r="AI165" t="s">
        <v>228</v>
      </c>
      <c r="AJ165" t="s">
        <v>88</v>
      </c>
      <c r="AK165" t="s">
        <v>88</v>
      </c>
      <c r="AL165" s="2">
        <v>40882</v>
      </c>
      <c r="AM165" s="2">
        <v>43439</v>
      </c>
      <c r="AN165" t="s">
        <v>70</v>
      </c>
      <c r="AP165" t="s">
        <v>74</v>
      </c>
      <c r="AQ165" t="s">
        <v>75</v>
      </c>
      <c r="AR165" t="s">
        <v>76</v>
      </c>
      <c r="AS165" t="s">
        <v>77</v>
      </c>
      <c r="AT165" s="4" t="s">
        <v>78</v>
      </c>
      <c r="AU165" s="4" t="s">
        <v>79</v>
      </c>
      <c r="AV165" t="s">
        <v>90</v>
      </c>
      <c r="AW165">
        <v>-360449.97</v>
      </c>
      <c r="AX165">
        <v>-359174.95</v>
      </c>
      <c r="AY165">
        <v>10000000</v>
      </c>
      <c r="AZ165">
        <f t="shared" si="6"/>
        <v>400000</v>
      </c>
      <c r="BA165">
        <f t="shared" si="7"/>
        <v>3175</v>
      </c>
      <c r="BB165">
        <f t="shared" si="8"/>
        <v>2460</v>
      </c>
      <c r="BC165">
        <v>5.4</v>
      </c>
      <c r="BD165" s="2"/>
      <c r="BE165" s="2"/>
    </row>
    <row r="166" spans="1:57" x14ac:dyDescent="0.35">
      <c r="A166" s="2">
        <v>41631</v>
      </c>
      <c r="B166" t="s">
        <v>91</v>
      </c>
      <c r="C166" t="s">
        <v>92</v>
      </c>
      <c r="D166" s="1" t="s">
        <v>449</v>
      </c>
      <c r="E166" t="s">
        <v>230</v>
      </c>
      <c r="F166" s="2">
        <v>41250</v>
      </c>
      <c r="G166" s="2">
        <v>43076</v>
      </c>
      <c r="H166" s="2">
        <v>41605</v>
      </c>
      <c r="I166" t="s">
        <v>59</v>
      </c>
      <c r="J166" t="s">
        <v>231</v>
      </c>
      <c r="K166" t="s">
        <v>232</v>
      </c>
      <c r="L166" t="s">
        <v>233</v>
      </c>
      <c r="M166" t="s">
        <v>234</v>
      </c>
      <c r="N166">
        <v>999</v>
      </c>
      <c r="O166" t="s">
        <v>216</v>
      </c>
      <c r="P166" t="s">
        <v>65</v>
      </c>
      <c r="Q166" t="s">
        <v>230</v>
      </c>
      <c r="R166" t="s">
        <v>66</v>
      </c>
      <c r="S166" t="s">
        <v>67</v>
      </c>
      <c r="T166" t="s">
        <v>235</v>
      </c>
      <c r="U166" t="s">
        <v>166</v>
      </c>
      <c r="Y166" s="2">
        <v>41250</v>
      </c>
      <c r="Z166" s="2">
        <v>43076</v>
      </c>
      <c r="AA166" t="s">
        <v>70</v>
      </c>
      <c r="AB166" t="s">
        <v>236</v>
      </c>
      <c r="AC166" t="s">
        <v>72</v>
      </c>
      <c r="AD166" t="s">
        <v>230</v>
      </c>
      <c r="AE166" t="s">
        <v>66</v>
      </c>
      <c r="AF166" t="s">
        <v>67</v>
      </c>
      <c r="AG166" t="s">
        <v>235</v>
      </c>
      <c r="AH166" t="s">
        <v>100</v>
      </c>
      <c r="AI166" t="s">
        <v>237</v>
      </c>
      <c r="AJ166" t="s">
        <v>66</v>
      </c>
      <c r="AK166" t="s">
        <v>66</v>
      </c>
      <c r="AL166" s="2">
        <v>41250</v>
      </c>
      <c r="AM166" s="2">
        <v>43076</v>
      </c>
      <c r="AN166" t="s">
        <v>70</v>
      </c>
      <c r="AP166" t="s">
        <v>74</v>
      </c>
      <c r="AQ166" t="s">
        <v>75</v>
      </c>
      <c r="AR166" t="s">
        <v>119</v>
      </c>
      <c r="AS166" t="s">
        <v>120</v>
      </c>
      <c r="AT166" s="4" t="s">
        <v>121</v>
      </c>
      <c r="AU166" t="s">
        <v>122</v>
      </c>
      <c r="AV166" t="s">
        <v>247</v>
      </c>
      <c r="AW166">
        <v>-498170.12</v>
      </c>
      <c r="AX166">
        <v>-495711.88</v>
      </c>
      <c r="AY166">
        <v>10000000</v>
      </c>
      <c r="AZ166">
        <f t="shared" si="6"/>
        <v>400000</v>
      </c>
      <c r="BA166">
        <f t="shared" si="7"/>
        <v>3175</v>
      </c>
      <c r="BB166">
        <f t="shared" si="8"/>
        <v>1920</v>
      </c>
      <c r="BC166">
        <v>4.05</v>
      </c>
      <c r="BD166" s="2"/>
      <c r="BE166" s="2"/>
    </row>
    <row r="167" spans="1:57" x14ac:dyDescent="0.35">
      <c r="A167" s="2">
        <v>41631</v>
      </c>
      <c r="B167" t="s">
        <v>103</v>
      </c>
      <c r="C167" t="s">
        <v>56</v>
      </c>
      <c r="D167" s="1" t="s">
        <v>450</v>
      </c>
      <c r="E167" t="s">
        <v>239</v>
      </c>
      <c r="F167" s="2">
        <v>41607</v>
      </c>
      <c r="G167" s="2">
        <v>47086</v>
      </c>
      <c r="H167" s="2">
        <v>41605</v>
      </c>
      <c r="I167" t="s">
        <v>59</v>
      </c>
      <c r="J167" t="s">
        <v>240</v>
      </c>
      <c r="K167" t="s">
        <v>241</v>
      </c>
      <c r="L167" t="s">
        <v>242</v>
      </c>
      <c r="M167" t="s">
        <v>243</v>
      </c>
      <c r="N167">
        <v>999</v>
      </c>
      <c r="O167" t="s">
        <v>216</v>
      </c>
      <c r="P167" t="s">
        <v>65</v>
      </c>
      <c r="Q167" t="s">
        <v>239</v>
      </c>
      <c r="R167" t="s">
        <v>88</v>
      </c>
      <c r="S167" t="s">
        <v>67</v>
      </c>
      <c r="T167" t="s">
        <v>244</v>
      </c>
      <c r="U167" t="s">
        <v>69</v>
      </c>
      <c r="Y167" s="2">
        <v>41607</v>
      </c>
      <c r="Z167" s="2">
        <v>47086</v>
      </c>
      <c r="AA167" t="s">
        <v>70</v>
      </c>
      <c r="AB167" t="s">
        <v>245</v>
      </c>
      <c r="AC167" t="s">
        <v>72</v>
      </c>
      <c r="AD167" t="s">
        <v>239</v>
      </c>
      <c r="AE167" t="s">
        <v>88</v>
      </c>
      <c r="AF167" t="s">
        <v>67</v>
      </c>
      <c r="AG167" t="s">
        <v>244</v>
      </c>
      <c r="AH167" t="s">
        <v>69</v>
      </c>
      <c r="AI167" t="s">
        <v>246</v>
      </c>
      <c r="AJ167" t="s">
        <v>88</v>
      </c>
      <c r="AK167" t="s">
        <v>88</v>
      </c>
      <c r="AL167" s="2">
        <v>41607</v>
      </c>
      <c r="AM167" s="2">
        <v>47086</v>
      </c>
      <c r="AN167" t="s">
        <v>70</v>
      </c>
      <c r="AP167" t="s">
        <v>74</v>
      </c>
      <c r="AQ167" t="s">
        <v>75</v>
      </c>
      <c r="AR167" t="s">
        <v>119</v>
      </c>
      <c r="AS167" t="s">
        <v>120</v>
      </c>
      <c r="AT167" s="4" t="s">
        <v>121</v>
      </c>
      <c r="AU167" t="s">
        <v>122</v>
      </c>
      <c r="AV167" t="s">
        <v>158</v>
      </c>
      <c r="AW167">
        <v>-4615082.46</v>
      </c>
      <c r="AX167">
        <v>-4625495.96</v>
      </c>
      <c r="AY167">
        <v>10000000</v>
      </c>
      <c r="AZ167">
        <f t="shared" si="6"/>
        <v>400000</v>
      </c>
      <c r="BA167">
        <f t="shared" si="7"/>
        <v>3175</v>
      </c>
      <c r="BB167">
        <f t="shared" si="8"/>
        <v>3900</v>
      </c>
      <c r="BC167">
        <v>9</v>
      </c>
      <c r="BD167" s="2"/>
      <c r="BE167" s="2"/>
    </row>
    <row r="168" spans="1:57" x14ac:dyDescent="0.35">
      <c r="A168" s="2">
        <v>41631</v>
      </c>
      <c r="B168" t="s">
        <v>110</v>
      </c>
      <c r="C168" t="s">
        <v>82</v>
      </c>
      <c r="D168" s="1" t="s">
        <v>451</v>
      </c>
      <c r="E168" t="s">
        <v>249</v>
      </c>
      <c r="F168" s="2">
        <v>41250</v>
      </c>
      <c r="G168" s="2">
        <v>43441</v>
      </c>
      <c r="H168" s="2">
        <v>41605</v>
      </c>
      <c r="I168" t="s">
        <v>59</v>
      </c>
      <c r="J168" t="s">
        <v>250</v>
      </c>
      <c r="K168" t="s">
        <v>251</v>
      </c>
      <c r="L168" t="s">
        <v>252</v>
      </c>
      <c r="M168" t="s">
        <v>253</v>
      </c>
      <c r="N168">
        <v>999</v>
      </c>
      <c r="O168" t="s">
        <v>216</v>
      </c>
      <c r="P168" t="s">
        <v>65</v>
      </c>
      <c r="Q168" t="s">
        <v>249</v>
      </c>
      <c r="R168" t="s">
        <v>66</v>
      </c>
      <c r="S168" t="s">
        <v>67</v>
      </c>
      <c r="T168" t="s">
        <v>254</v>
      </c>
      <c r="U168" t="s">
        <v>255</v>
      </c>
      <c r="Y168" s="2">
        <v>41250</v>
      </c>
      <c r="Z168" s="2">
        <v>43441</v>
      </c>
      <c r="AA168" t="s">
        <v>70</v>
      </c>
      <c r="AB168" t="s">
        <v>256</v>
      </c>
      <c r="AC168" t="s">
        <v>72</v>
      </c>
      <c r="AD168" t="s">
        <v>249</v>
      </c>
      <c r="AE168" t="s">
        <v>66</v>
      </c>
      <c r="AF168" t="s">
        <v>67</v>
      </c>
      <c r="AG168" t="s">
        <v>254</v>
      </c>
      <c r="AH168" t="s">
        <v>69</v>
      </c>
      <c r="AI168" t="s">
        <v>257</v>
      </c>
      <c r="AJ168" t="s">
        <v>66</v>
      </c>
      <c r="AK168" t="s">
        <v>66</v>
      </c>
      <c r="AL168" s="2">
        <v>41250</v>
      </c>
      <c r="AM168" s="2">
        <v>43441</v>
      </c>
      <c r="AN168" t="s">
        <v>70</v>
      </c>
      <c r="AP168" t="s">
        <v>74</v>
      </c>
      <c r="AQ168" t="s">
        <v>75</v>
      </c>
      <c r="AR168" t="s">
        <v>181</v>
      </c>
      <c r="AS168" t="s">
        <v>77</v>
      </c>
      <c r="AT168" s="4" t="s">
        <v>78</v>
      </c>
      <c r="AU168" s="4" t="s">
        <v>79</v>
      </c>
      <c r="AV168" t="s">
        <v>90</v>
      </c>
      <c r="AW168">
        <v>-615812.34</v>
      </c>
      <c r="AX168">
        <v>-616081.28</v>
      </c>
      <c r="AY168">
        <v>10000000</v>
      </c>
      <c r="AZ168">
        <f t="shared" si="6"/>
        <v>400000</v>
      </c>
      <c r="BA168">
        <f t="shared" si="7"/>
        <v>3175</v>
      </c>
      <c r="BB168">
        <f t="shared" si="8"/>
        <v>1920</v>
      </c>
      <c r="BC168">
        <v>4.05</v>
      </c>
      <c r="BD168" s="2"/>
      <c r="BE168" s="2"/>
    </row>
    <row r="169" spans="1:57" x14ac:dyDescent="0.35">
      <c r="A169" s="2">
        <v>41631</v>
      </c>
      <c r="B169" t="s">
        <v>91</v>
      </c>
      <c r="C169" t="s">
        <v>92</v>
      </c>
      <c r="D169" s="1" t="s">
        <v>452</v>
      </c>
      <c r="E169" t="s">
        <v>249</v>
      </c>
      <c r="F169" s="2">
        <v>41250</v>
      </c>
      <c r="G169" s="2">
        <v>43441</v>
      </c>
      <c r="H169" s="2">
        <v>41605</v>
      </c>
      <c r="I169" t="s">
        <v>59</v>
      </c>
      <c r="J169" t="s">
        <v>259</v>
      </c>
      <c r="K169" t="s">
        <v>260</v>
      </c>
      <c r="L169" t="s">
        <v>261</v>
      </c>
      <c r="M169" t="s">
        <v>262</v>
      </c>
      <c r="N169">
        <v>999</v>
      </c>
      <c r="O169" t="s">
        <v>216</v>
      </c>
      <c r="P169" t="s">
        <v>65</v>
      </c>
      <c r="Q169" t="s">
        <v>249</v>
      </c>
      <c r="R169" t="s">
        <v>66</v>
      </c>
      <c r="S169" t="s">
        <v>67</v>
      </c>
      <c r="T169" t="s">
        <v>254</v>
      </c>
      <c r="U169" t="s">
        <v>255</v>
      </c>
      <c r="Y169" s="2">
        <v>41250</v>
      </c>
      <c r="Z169" s="2">
        <v>43441</v>
      </c>
      <c r="AA169" t="s">
        <v>70</v>
      </c>
      <c r="AB169" t="s">
        <v>256</v>
      </c>
      <c r="AC169" t="s">
        <v>72</v>
      </c>
      <c r="AD169" t="s">
        <v>249</v>
      </c>
      <c r="AE169" t="s">
        <v>66</v>
      </c>
      <c r="AF169" t="s">
        <v>67</v>
      </c>
      <c r="AG169" t="s">
        <v>254</v>
      </c>
      <c r="AH169" t="s">
        <v>69</v>
      </c>
      <c r="AI169" t="s">
        <v>257</v>
      </c>
      <c r="AJ169" t="s">
        <v>66</v>
      </c>
      <c r="AK169" t="s">
        <v>66</v>
      </c>
      <c r="AL169" s="2">
        <v>41250</v>
      </c>
      <c r="AM169" s="2">
        <v>43441</v>
      </c>
      <c r="AN169" t="s">
        <v>70</v>
      </c>
      <c r="AP169" t="s">
        <v>75</v>
      </c>
      <c r="AQ169" t="s">
        <v>74</v>
      </c>
      <c r="AR169" t="s">
        <v>181</v>
      </c>
      <c r="AS169" t="s">
        <v>77</v>
      </c>
      <c r="AT169" s="4" t="s">
        <v>78</v>
      </c>
      <c r="AU169" s="4" t="s">
        <v>79</v>
      </c>
      <c r="AV169" t="s">
        <v>102</v>
      </c>
      <c r="AW169">
        <v>615812.34</v>
      </c>
      <c r="AX169">
        <v>616081.28</v>
      </c>
      <c r="AY169">
        <v>10000000</v>
      </c>
      <c r="AZ169">
        <f t="shared" si="6"/>
        <v>400000</v>
      </c>
      <c r="BA169">
        <f t="shared" si="7"/>
        <v>3175</v>
      </c>
      <c r="BB169">
        <f t="shared" si="8"/>
        <v>1920</v>
      </c>
      <c r="BC169">
        <v>4.05</v>
      </c>
      <c r="BD169" s="2"/>
      <c r="BE169" s="2"/>
    </row>
    <row r="170" spans="1:57" x14ac:dyDescent="0.35">
      <c r="A170" s="2">
        <v>41631</v>
      </c>
      <c r="B170" t="s">
        <v>129</v>
      </c>
      <c r="C170" t="s">
        <v>56</v>
      </c>
      <c r="D170" s="1" t="s">
        <v>453</v>
      </c>
      <c r="E170" t="s">
        <v>264</v>
      </c>
      <c r="F170" s="2">
        <v>41618</v>
      </c>
      <c r="G170" s="2">
        <v>43079</v>
      </c>
      <c r="H170" s="2">
        <v>41614</v>
      </c>
      <c r="I170" t="s">
        <v>59</v>
      </c>
      <c r="J170" t="s">
        <v>265</v>
      </c>
      <c r="K170" t="s">
        <v>266</v>
      </c>
      <c r="L170" t="s">
        <v>267</v>
      </c>
      <c r="M170" t="s">
        <v>268</v>
      </c>
      <c r="N170">
        <v>999</v>
      </c>
      <c r="O170" t="s">
        <v>216</v>
      </c>
      <c r="P170" t="s">
        <v>65</v>
      </c>
      <c r="Q170" t="s">
        <v>264</v>
      </c>
      <c r="R170" t="s">
        <v>146</v>
      </c>
      <c r="S170" t="s">
        <v>67</v>
      </c>
      <c r="T170" t="s">
        <v>269</v>
      </c>
      <c r="U170" t="s">
        <v>166</v>
      </c>
      <c r="Y170" s="2">
        <v>41618</v>
      </c>
      <c r="Z170" s="2">
        <v>43079</v>
      </c>
      <c r="AA170" t="s">
        <v>270</v>
      </c>
      <c r="AB170" t="s">
        <v>271</v>
      </c>
      <c r="AC170" t="s">
        <v>72</v>
      </c>
      <c r="AD170" t="s">
        <v>264</v>
      </c>
      <c r="AE170" t="s">
        <v>88</v>
      </c>
      <c r="AF170" t="s">
        <v>67</v>
      </c>
      <c r="AG170" t="s">
        <v>269</v>
      </c>
      <c r="AH170" t="s">
        <v>100</v>
      </c>
      <c r="AI170" t="s">
        <v>272</v>
      </c>
      <c r="AJ170" t="s">
        <v>88</v>
      </c>
      <c r="AK170" t="s">
        <v>88</v>
      </c>
      <c r="AL170" s="2">
        <v>41618</v>
      </c>
      <c r="AM170" s="2">
        <v>43079</v>
      </c>
      <c r="AN170" t="s">
        <v>270</v>
      </c>
      <c r="AP170" t="s">
        <v>75</v>
      </c>
      <c r="AQ170" t="s">
        <v>74</v>
      </c>
      <c r="AR170" t="s">
        <v>119</v>
      </c>
      <c r="AS170" t="s">
        <v>120</v>
      </c>
      <c r="AT170" s="4" t="s">
        <v>121</v>
      </c>
      <c r="AU170" t="s">
        <v>122</v>
      </c>
      <c r="AV170" t="s">
        <v>158</v>
      </c>
      <c r="AW170">
        <v>2532712.0699999998</v>
      </c>
      <c r="AX170">
        <v>2512216.4700000002</v>
      </c>
      <c r="AY170">
        <v>55000000</v>
      </c>
      <c r="AZ170">
        <f t="shared" si="6"/>
        <v>2200000</v>
      </c>
      <c r="BA170">
        <f t="shared" si="7"/>
        <v>16675</v>
      </c>
      <c r="BB170">
        <f t="shared" si="8"/>
        <v>10560</v>
      </c>
      <c r="BC170">
        <v>4.05</v>
      </c>
      <c r="BD170" s="2"/>
      <c r="BE170" s="2"/>
    </row>
    <row r="171" spans="1:57" x14ac:dyDescent="0.35">
      <c r="A171" s="2">
        <v>41631</v>
      </c>
      <c r="B171" t="s">
        <v>81</v>
      </c>
      <c r="C171" t="s">
        <v>82</v>
      </c>
      <c r="D171" s="1" t="s">
        <v>454</v>
      </c>
      <c r="E171" t="s">
        <v>274</v>
      </c>
      <c r="F171" s="2">
        <v>41607</v>
      </c>
      <c r="G171" s="2">
        <v>44164</v>
      </c>
      <c r="H171" s="2">
        <v>41605</v>
      </c>
      <c r="I171" t="s">
        <v>59</v>
      </c>
      <c r="J171" t="s">
        <v>275</v>
      </c>
      <c r="K171" t="s">
        <v>276</v>
      </c>
      <c r="L171" t="s">
        <v>277</v>
      </c>
      <c r="M171" t="s">
        <v>278</v>
      </c>
      <c r="N171">
        <v>999</v>
      </c>
      <c r="O171" t="s">
        <v>216</v>
      </c>
      <c r="P171" t="s">
        <v>65</v>
      </c>
      <c r="Q171" t="s">
        <v>274</v>
      </c>
      <c r="R171" t="s">
        <v>66</v>
      </c>
      <c r="S171" t="s">
        <v>67</v>
      </c>
      <c r="T171" t="s">
        <v>279</v>
      </c>
      <c r="U171" t="s">
        <v>69</v>
      </c>
      <c r="Y171" s="2">
        <v>41607</v>
      </c>
      <c r="Z171" s="2">
        <v>44164</v>
      </c>
      <c r="AA171" t="s">
        <v>70</v>
      </c>
      <c r="AB171" t="s">
        <v>195</v>
      </c>
      <c r="AC171" t="s">
        <v>72</v>
      </c>
      <c r="AD171" t="s">
        <v>274</v>
      </c>
      <c r="AE171" t="s">
        <v>66</v>
      </c>
      <c r="AF171" t="s">
        <v>67</v>
      </c>
      <c r="AG171" t="s">
        <v>279</v>
      </c>
      <c r="AH171" t="s">
        <v>69</v>
      </c>
      <c r="AI171" t="s">
        <v>1248</v>
      </c>
      <c r="AJ171" t="s">
        <v>66</v>
      </c>
      <c r="AK171" t="s">
        <v>66</v>
      </c>
      <c r="AL171" s="2">
        <v>41607</v>
      </c>
      <c r="AM171" s="2">
        <v>44164</v>
      </c>
      <c r="AN171" t="s">
        <v>70</v>
      </c>
      <c r="AP171" t="s">
        <v>75</v>
      </c>
      <c r="AQ171" t="s">
        <v>74</v>
      </c>
      <c r="AR171" t="s">
        <v>281</v>
      </c>
      <c r="AS171" t="s">
        <v>282</v>
      </c>
      <c r="AT171" s="4" t="s">
        <v>283</v>
      </c>
      <c r="AU171" t="s">
        <v>284</v>
      </c>
      <c r="AV171" t="s">
        <v>367</v>
      </c>
      <c r="AW171">
        <v>797345.79</v>
      </c>
      <c r="AX171">
        <v>820511.45</v>
      </c>
      <c r="AY171">
        <v>10000000</v>
      </c>
      <c r="AZ171">
        <f t="shared" si="6"/>
        <v>400000</v>
      </c>
      <c r="BA171">
        <f t="shared" si="7"/>
        <v>3175</v>
      </c>
      <c r="BB171">
        <f t="shared" si="8"/>
        <v>3180.0000000000005</v>
      </c>
      <c r="BC171">
        <v>7.2</v>
      </c>
      <c r="BD171" s="2"/>
      <c r="BE171" s="2"/>
    </row>
    <row r="172" spans="1:57" x14ac:dyDescent="0.35">
      <c r="A172" s="2">
        <v>41631</v>
      </c>
      <c r="B172" t="s">
        <v>91</v>
      </c>
      <c r="C172" t="s">
        <v>92</v>
      </c>
      <c r="D172" s="1" t="s">
        <v>455</v>
      </c>
      <c r="E172" t="s">
        <v>287</v>
      </c>
      <c r="F172" s="2">
        <v>41605</v>
      </c>
      <c r="G172" s="2">
        <v>43796</v>
      </c>
      <c r="H172" s="2">
        <v>41605</v>
      </c>
      <c r="I172" t="s">
        <v>59</v>
      </c>
      <c r="J172" t="s">
        <v>288</v>
      </c>
      <c r="K172" t="s">
        <v>289</v>
      </c>
      <c r="L172" t="s">
        <v>290</v>
      </c>
      <c r="M172" t="s">
        <v>291</v>
      </c>
      <c r="N172">
        <v>999</v>
      </c>
      <c r="O172" t="s">
        <v>216</v>
      </c>
      <c r="P172" t="s">
        <v>65</v>
      </c>
      <c r="Q172" t="s">
        <v>287</v>
      </c>
      <c r="R172" t="s">
        <v>88</v>
      </c>
      <c r="S172" t="s">
        <v>67</v>
      </c>
      <c r="T172" t="s">
        <v>292</v>
      </c>
      <c r="U172" t="s">
        <v>69</v>
      </c>
      <c r="Y172" s="2">
        <v>41605</v>
      </c>
      <c r="Z172" s="2">
        <v>43796</v>
      </c>
      <c r="AA172" t="s">
        <v>70</v>
      </c>
      <c r="AB172" t="s">
        <v>293</v>
      </c>
      <c r="AC172" t="s">
        <v>72</v>
      </c>
      <c r="AD172" t="s">
        <v>287</v>
      </c>
      <c r="AE172" t="s">
        <v>88</v>
      </c>
      <c r="AF172" t="s">
        <v>67</v>
      </c>
      <c r="AG172" t="s">
        <v>292</v>
      </c>
      <c r="AH172" t="s">
        <v>69</v>
      </c>
      <c r="AI172" t="s">
        <v>294</v>
      </c>
      <c r="AJ172" t="s">
        <v>88</v>
      </c>
      <c r="AK172" t="s">
        <v>88</v>
      </c>
      <c r="AL172" s="2">
        <v>41605</v>
      </c>
      <c r="AM172" s="2">
        <v>43796</v>
      </c>
      <c r="AN172" t="s">
        <v>70</v>
      </c>
      <c r="AP172" t="s">
        <v>75</v>
      </c>
      <c r="AQ172" t="s">
        <v>74</v>
      </c>
      <c r="AR172" t="s">
        <v>181</v>
      </c>
      <c r="AS172" t="s">
        <v>77</v>
      </c>
      <c r="AT172" s="4" t="s">
        <v>78</v>
      </c>
      <c r="AU172" s="4" t="s">
        <v>79</v>
      </c>
      <c r="AV172" t="s">
        <v>102</v>
      </c>
      <c r="AW172">
        <v>3179886.09</v>
      </c>
      <c r="AX172">
        <v>3194230.81</v>
      </c>
      <c r="AY172">
        <v>10000000</v>
      </c>
      <c r="AZ172">
        <f t="shared" si="6"/>
        <v>400000</v>
      </c>
      <c r="BA172">
        <f t="shared" si="7"/>
        <v>3175</v>
      </c>
      <c r="BB172">
        <f t="shared" si="8"/>
        <v>2460</v>
      </c>
      <c r="BC172">
        <v>5.4</v>
      </c>
      <c r="BD172" s="2"/>
      <c r="BE172" s="2"/>
    </row>
    <row r="173" spans="1:57" x14ac:dyDescent="0.35">
      <c r="A173" s="2">
        <v>41628</v>
      </c>
      <c r="B173" t="s">
        <v>55</v>
      </c>
      <c r="C173" t="s">
        <v>56</v>
      </c>
      <c r="D173" s="1" t="s">
        <v>456</v>
      </c>
      <c r="E173" t="s">
        <v>136</v>
      </c>
      <c r="F173" s="2">
        <v>41613</v>
      </c>
      <c r="G173" s="2">
        <v>43074</v>
      </c>
      <c r="H173" s="2">
        <v>41611</v>
      </c>
      <c r="I173" t="s">
        <v>59</v>
      </c>
      <c r="J173">
        <v>-169.565</v>
      </c>
      <c r="K173">
        <v>-168.98099999999999</v>
      </c>
      <c r="L173">
        <v>-584</v>
      </c>
      <c r="M173">
        <v>1</v>
      </c>
      <c r="N173">
        <v>999</v>
      </c>
      <c r="O173" t="s">
        <v>216</v>
      </c>
      <c r="P173" t="s">
        <v>65</v>
      </c>
      <c r="Q173" t="s">
        <v>136</v>
      </c>
      <c r="R173" t="s">
        <v>88</v>
      </c>
      <c r="S173" t="s">
        <v>67</v>
      </c>
      <c r="T173" t="s">
        <v>137</v>
      </c>
      <c r="U173" t="s">
        <v>69</v>
      </c>
      <c r="Y173" s="2">
        <v>41613</v>
      </c>
      <c r="Z173" s="2">
        <v>43074</v>
      </c>
      <c r="AA173" t="s">
        <v>296</v>
      </c>
      <c r="AB173" t="s">
        <v>297</v>
      </c>
      <c r="AC173" t="s">
        <v>72</v>
      </c>
      <c r="AD173" t="s">
        <v>136</v>
      </c>
      <c r="AE173" t="s">
        <v>88</v>
      </c>
      <c r="AF173" t="s">
        <v>67</v>
      </c>
      <c r="AG173" t="s">
        <v>137</v>
      </c>
      <c r="AH173" t="s">
        <v>100</v>
      </c>
      <c r="AI173" t="s">
        <v>138</v>
      </c>
      <c r="AJ173" t="s">
        <v>88</v>
      </c>
      <c r="AK173" t="s">
        <v>88</v>
      </c>
      <c r="AL173" s="2">
        <v>41613</v>
      </c>
      <c r="AM173" s="2">
        <v>43074</v>
      </c>
      <c r="AN173" t="s">
        <v>296</v>
      </c>
      <c r="AP173" t="s">
        <v>75</v>
      </c>
      <c r="AQ173" t="s">
        <v>74</v>
      </c>
      <c r="AR173" t="s">
        <v>140</v>
      </c>
      <c r="AS173" t="s">
        <v>141</v>
      </c>
      <c r="AT173" s="4" t="s">
        <v>142</v>
      </c>
      <c r="AU173" t="s">
        <v>143</v>
      </c>
      <c r="AV173" t="s">
        <v>302</v>
      </c>
      <c r="AW173">
        <v>-169565</v>
      </c>
      <c r="AX173">
        <v>-168981</v>
      </c>
      <c r="AY173">
        <v>10000000</v>
      </c>
      <c r="AZ173">
        <f t="shared" si="6"/>
        <v>400000</v>
      </c>
      <c r="BA173">
        <f t="shared" si="7"/>
        <v>3175</v>
      </c>
      <c r="BB173">
        <f t="shared" si="8"/>
        <v>1920</v>
      </c>
      <c r="BC173">
        <v>4.05</v>
      </c>
      <c r="BD173" s="2"/>
      <c r="BE173" s="2"/>
    </row>
    <row r="174" spans="1:57" x14ac:dyDescent="0.35">
      <c r="A174" s="2">
        <v>41628</v>
      </c>
      <c r="B174" t="s">
        <v>110</v>
      </c>
      <c r="C174" t="s">
        <v>82</v>
      </c>
      <c r="D174" s="1" t="s">
        <v>457</v>
      </c>
      <c r="E174" t="s">
        <v>136</v>
      </c>
      <c r="F174" s="2">
        <v>41613</v>
      </c>
      <c r="G174" s="2">
        <v>45265</v>
      </c>
      <c r="H174" s="2">
        <v>41611</v>
      </c>
      <c r="I174" t="s">
        <v>59</v>
      </c>
      <c r="J174">
        <v>-277.76600000000002</v>
      </c>
      <c r="K174">
        <v>-291.315</v>
      </c>
      <c r="L174">
        <v>13.548999999999999</v>
      </c>
      <c r="M174">
        <v>2</v>
      </c>
      <c r="N174">
        <v>999</v>
      </c>
      <c r="O174" t="s">
        <v>299</v>
      </c>
      <c r="P174" t="s">
        <v>65</v>
      </c>
      <c r="Q174" t="s">
        <v>136</v>
      </c>
      <c r="R174" t="s">
        <v>88</v>
      </c>
      <c r="S174" t="s">
        <v>67</v>
      </c>
      <c r="T174" t="s">
        <v>137</v>
      </c>
      <c r="U174" t="s">
        <v>69</v>
      </c>
      <c r="Y174" s="2">
        <v>41613</v>
      </c>
      <c r="Z174" s="2">
        <v>45265</v>
      </c>
      <c r="AA174" t="s">
        <v>300</v>
      </c>
      <c r="AB174" t="s">
        <v>301</v>
      </c>
      <c r="AC174" t="s">
        <v>72</v>
      </c>
      <c r="AD174" t="s">
        <v>136</v>
      </c>
      <c r="AE174" t="s">
        <v>88</v>
      </c>
      <c r="AF174" t="s">
        <v>67</v>
      </c>
      <c r="AG174" t="s">
        <v>137</v>
      </c>
      <c r="AH174" t="s">
        <v>100</v>
      </c>
      <c r="AI174" t="s">
        <v>138</v>
      </c>
      <c r="AJ174" t="s">
        <v>88</v>
      </c>
      <c r="AK174" t="s">
        <v>88</v>
      </c>
      <c r="AL174" s="2">
        <v>41613</v>
      </c>
      <c r="AM174" s="2">
        <v>45265</v>
      </c>
      <c r="AN174" t="s">
        <v>300</v>
      </c>
      <c r="AP174" t="s">
        <v>75</v>
      </c>
      <c r="AQ174" t="s">
        <v>74</v>
      </c>
      <c r="AR174" t="s">
        <v>140</v>
      </c>
      <c r="AS174" t="s">
        <v>141</v>
      </c>
      <c r="AT174" s="4" t="s">
        <v>142</v>
      </c>
      <c r="AU174" t="s">
        <v>143</v>
      </c>
      <c r="AV174" t="s">
        <v>144</v>
      </c>
      <c r="AW174">
        <v>-277766</v>
      </c>
      <c r="AX174">
        <v>-291315</v>
      </c>
      <c r="AY174">
        <v>12000000</v>
      </c>
      <c r="AZ174">
        <f t="shared" si="6"/>
        <v>480000</v>
      </c>
      <c r="BA174">
        <f t="shared" si="7"/>
        <v>3775</v>
      </c>
      <c r="BB174">
        <f t="shared" si="8"/>
        <v>4248</v>
      </c>
      <c r="BC174">
        <v>8.1</v>
      </c>
      <c r="BD174" s="2"/>
      <c r="BE174" s="2"/>
    </row>
    <row r="175" spans="1:57" x14ac:dyDescent="0.35">
      <c r="A175" s="2">
        <v>41631</v>
      </c>
      <c r="B175" t="s">
        <v>91</v>
      </c>
      <c r="C175" t="s">
        <v>92</v>
      </c>
      <c r="D175" s="1" t="s">
        <v>458</v>
      </c>
      <c r="E175" t="s">
        <v>304</v>
      </c>
      <c r="F175" s="2">
        <v>41618</v>
      </c>
      <c r="G175" s="2">
        <v>45270</v>
      </c>
      <c r="H175" s="2">
        <v>41614</v>
      </c>
      <c r="I175" t="s">
        <v>59</v>
      </c>
      <c r="J175" t="s">
        <v>305</v>
      </c>
      <c r="K175" t="s">
        <v>306</v>
      </c>
      <c r="L175" t="s">
        <v>307</v>
      </c>
      <c r="M175" t="s">
        <v>308</v>
      </c>
      <c r="N175">
        <v>999</v>
      </c>
      <c r="O175" t="s">
        <v>299</v>
      </c>
      <c r="P175" t="s">
        <v>65</v>
      </c>
      <c r="Q175" t="s">
        <v>304</v>
      </c>
      <c r="R175" t="s">
        <v>66</v>
      </c>
      <c r="S175" t="s">
        <v>67</v>
      </c>
      <c r="T175" t="s">
        <v>309</v>
      </c>
      <c r="U175" t="s">
        <v>166</v>
      </c>
      <c r="Y175" s="2">
        <v>41618</v>
      </c>
      <c r="Z175" s="2">
        <v>45270</v>
      </c>
      <c r="AA175" t="s">
        <v>310</v>
      </c>
      <c r="AB175" t="s">
        <v>293</v>
      </c>
      <c r="AC175" t="s">
        <v>72</v>
      </c>
      <c r="AD175" t="s">
        <v>304</v>
      </c>
      <c r="AE175" t="s">
        <v>88</v>
      </c>
      <c r="AF175" t="s">
        <v>67</v>
      </c>
      <c r="AG175" t="s">
        <v>309</v>
      </c>
      <c r="AH175" t="s">
        <v>100</v>
      </c>
      <c r="AI175" t="s">
        <v>311</v>
      </c>
      <c r="AJ175" t="s">
        <v>88</v>
      </c>
      <c r="AK175" t="s">
        <v>88</v>
      </c>
      <c r="AL175" s="2">
        <v>41618</v>
      </c>
      <c r="AM175" s="2">
        <v>45270</v>
      </c>
      <c r="AN175" t="s">
        <v>310</v>
      </c>
      <c r="AP175" t="s">
        <v>75</v>
      </c>
      <c r="AQ175" t="s">
        <v>74</v>
      </c>
      <c r="AR175" t="s">
        <v>119</v>
      </c>
      <c r="AS175" t="s">
        <v>120</v>
      </c>
      <c r="AT175" s="4" t="s">
        <v>121</v>
      </c>
      <c r="AU175" t="s">
        <v>122</v>
      </c>
      <c r="AV175" t="s">
        <v>247</v>
      </c>
      <c r="AW175">
        <v>6430233.7000000002</v>
      </c>
      <c r="AX175">
        <v>5901579.7000000002</v>
      </c>
      <c r="AY175">
        <v>150000000</v>
      </c>
      <c r="AZ175">
        <f t="shared" si="6"/>
        <v>6000000</v>
      </c>
      <c r="BA175">
        <f t="shared" si="7"/>
        <v>45175</v>
      </c>
      <c r="BB175">
        <f t="shared" si="8"/>
        <v>53100</v>
      </c>
      <c r="BC175">
        <v>8.1</v>
      </c>
      <c r="BD175" s="2"/>
      <c r="BE175" s="2"/>
    </row>
    <row r="176" spans="1:57" x14ac:dyDescent="0.35">
      <c r="A176" s="2">
        <v>41631</v>
      </c>
      <c r="B176" t="s">
        <v>103</v>
      </c>
      <c r="C176" t="s">
        <v>56</v>
      </c>
      <c r="D176" s="1" t="s">
        <v>459</v>
      </c>
      <c r="E176" t="s">
        <v>58</v>
      </c>
      <c r="F176" s="2">
        <v>40882</v>
      </c>
      <c r="G176" s="2">
        <v>43439</v>
      </c>
      <c r="H176" s="2">
        <v>41605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>
        <v>999</v>
      </c>
      <c r="O176" t="s">
        <v>64</v>
      </c>
      <c r="P176" t="s">
        <v>65</v>
      </c>
      <c r="Q176" t="s">
        <v>58</v>
      </c>
      <c r="R176" t="s">
        <v>66</v>
      </c>
      <c r="S176" t="s">
        <v>67</v>
      </c>
      <c r="T176" t="s">
        <v>68</v>
      </c>
      <c r="U176" t="s">
        <v>69</v>
      </c>
      <c r="Y176" s="2">
        <v>40882</v>
      </c>
      <c r="Z176" s="2">
        <v>43439</v>
      </c>
      <c r="AA176" t="s">
        <v>70</v>
      </c>
      <c r="AB176" t="s">
        <v>71</v>
      </c>
      <c r="AC176" t="s">
        <v>72</v>
      </c>
      <c r="AD176" t="s">
        <v>58</v>
      </c>
      <c r="AE176" t="s">
        <v>66</v>
      </c>
      <c r="AF176" t="s">
        <v>67</v>
      </c>
      <c r="AG176" t="s">
        <v>68</v>
      </c>
      <c r="AH176" t="s">
        <v>69</v>
      </c>
      <c r="AI176" t="s">
        <v>73</v>
      </c>
      <c r="AJ176" t="s">
        <v>66</v>
      </c>
      <c r="AK176" t="s">
        <v>66</v>
      </c>
      <c r="AL176" s="2">
        <v>40882</v>
      </c>
      <c r="AM176" s="2">
        <v>43439</v>
      </c>
      <c r="AN176" t="s">
        <v>70</v>
      </c>
      <c r="AP176" t="s">
        <v>74</v>
      </c>
      <c r="AQ176" t="s">
        <v>75</v>
      </c>
      <c r="AR176" t="s">
        <v>76</v>
      </c>
      <c r="AS176" t="s">
        <v>77</v>
      </c>
      <c r="AT176" s="4" t="s">
        <v>78</v>
      </c>
      <c r="AU176" s="4" t="s">
        <v>79</v>
      </c>
      <c r="AV176" t="s">
        <v>80</v>
      </c>
      <c r="AW176">
        <v>-631053.93999999994</v>
      </c>
      <c r="AX176">
        <v>-621377.18000000005</v>
      </c>
      <c r="AY176">
        <v>10000000</v>
      </c>
      <c r="AZ176">
        <f t="shared" si="6"/>
        <v>400000</v>
      </c>
      <c r="BA176">
        <f t="shared" si="7"/>
        <v>3175</v>
      </c>
      <c r="BB176">
        <f t="shared" si="8"/>
        <v>2460</v>
      </c>
      <c r="BC176">
        <v>5.4</v>
      </c>
      <c r="BD176" s="2"/>
      <c r="BE176" s="2"/>
    </row>
    <row r="177" spans="1:57" x14ac:dyDescent="0.35">
      <c r="A177" s="2">
        <v>41631</v>
      </c>
      <c r="B177" t="s">
        <v>81</v>
      </c>
      <c r="C177" t="s">
        <v>82</v>
      </c>
      <c r="D177" s="1" t="s">
        <v>460</v>
      </c>
      <c r="E177" t="s">
        <v>58</v>
      </c>
      <c r="F177" s="2">
        <v>41247</v>
      </c>
      <c r="G177" s="2">
        <v>44899</v>
      </c>
      <c r="H177" s="2">
        <v>41605</v>
      </c>
      <c r="I177" t="s">
        <v>59</v>
      </c>
      <c r="J177" t="s">
        <v>84</v>
      </c>
      <c r="K177" t="s">
        <v>85</v>
      </c>
      <c r="L177" t="s">
        <v>86</v>
      </c>
      <c r="M177" t="s">
        <v>87</v>
      </c>
      <c r="N177">
        <v>999</v>
      </c>
      <c r="O177" t="s">
        <v>64</v>
      </c>
      <c r="P177" t="s">
        <v>72</v>
      </c>
      <c r="Q177" t="s">
        <v>58</v>
      </c>
      <c r="R177" t="s">
        <v>66</v>
      </c>
      <c r="S177" t="s">
        <v>67</v>
      </c>
      <c r="T177" t="s">
        <v>68</v>
      </c>
      <c r="U177" t="s">
        <v>69</v>
      </c>
      <c r="V177" t="s">
        <v>73</v>
      </c>
      <c r="W177" t="s">
        <v>66</v>
      </c>
      <c r="X177" t="s">
        <v>88</v>
      </c>
      <c r="Y177" s="2">
        <v>41247</v>
      </c>
      <c r="Z177" s="2">
        <v>44899</v>
      </c>
      <c r="AA177" t="s">
        <v>89</v>
      </c>
      <c r="AC177" t="s">
        <v>72</v>
      </c>
      <c r="AD177" t="s">
        <v>58</v>
      </c>
      <c r="AE177" t="s">
        <v>88</v>
      </c>
      <c r="AF177" t="s">
        <v>67</v>
      </c>
      <c r="AG177" t="s">
        <v>68</v>
      </c>
      <c r="AH177" t="s">
        <v>69</v>
      </c>
      <c r="AI177" t="s">
        <v>73</v>
      </c>
      <c r="AJ177" t="s">
        <v>88</v>
      </c>
      <c r="AK177" t="s">
        <v>88</v>
      </c>
      <c r="AL177" s="2">
        <v>41247</v>
      </c>
      <c r="AM177" s="2">
        <v>44899</v>
      </c>
      <c r="AN177" t="s">
        <v>89</v>
      </c>
      <c r="AP177" t="s">
        <v>74</v>
      </c>
      <c r="AQ177" t="s">
        <v>75</v>
      </c>
      <c r="AR177" t="s">
        <v>76</v>
      </c>
      <c r="AS177" t="s">
        <v>77</v>
      </c>
      <c r="AT177" s="4" t="s">
        <v>78</v>
      </c>
      <c r="AU177" s="4" t="s">
        <v>79</v>
      </c>
      <c r="AV177" t="s">
        <v>90</v>
      </c>
      <c r="AW177">
        <v>2537.73</v>
      </c>
      <c r="AX177">
        <v>2569.2199999999998</v>
      </c>
      <c r="AY177">
        <v>1000000</v>
      </c>
      <c r="AZ177">
        <f t="shared" si="6"/>
        <v>40000</v>
      </c>
      <c r="BA177">
        <f t="shared" si="7"/>
        <v>475</v>
      </c>
      <c r="BB177">
        <f t="shared" si="8"/>
        <v>318.00000000000006</v>
      </c>
      <c r="BC177">
        <v>7.2</v>
      </c>
      <c r="BD177" s="2"/>
      <c r="BE177" s="2"/>
    </row>
    <row r="178" spans="1:57" x14ac:dyDescent="0.35">
      <c r="A178" s="2">
        <v>41631</v>
      </c>
      <c r="B178" t="s">
        <v>91</v>
      </c>
      <c r="C178" t="s">
        <v>92</v>
      </c>
      <c r="D178" s="1" t="s">
        <v>461</v>
      </c>
      <c r="E178" t="s">
        <v>94</v>
      </c>
      <c r="F178" s="2">
        <v>40882</v>
      </c>
      <c r="G178" s="2">
        <v>50014</v>
      </c>
      <c r="H178" s="2">
        <v>41605</v>
      </c>
      <c r="I178" t="s">
        <v>59</v>
      </c>
      <c r="J178" t="s">
        <v>95</v>
      </c>
      <c r="K178" t="s">
        <v>96</v>
      </c>
      <c r="L178" t="s">
        <v>97</v>
      </c>
      <c r="M178" t="s">
        <v>98</v>
      </c>
      <c r="N178">
        <v>999</v>
      </c>
      <c r="O178" t="s">
        <v>64</v>
      </c>
      <c r="P178" t="s">
        <v>72</v>
      </c>
      <c r="Q178" t="s">
        <v>94</v>
      </c>
      <c r="R178" t="s">
        <v>66</v>
      </c>
      <c r="S178" t="s">
        <v>67</v>
      </c>
      <c r="T178" t="s">
        <v>99</v>
      </c>
      <c r="U178" t="s">
        <v>100</v>
      </c>
      <c r="V178" t="s">
        <v>101</v>
      </c>
      <c r="W178" t="s">
        <v>66</v>
      </c>
      <c r="X178" t="s">
        <v>66</v>
      </c>
      <c r="Y178" s="2">
        <v>40882</v>
      </c>
      <c r="Z178" s="2">
        <v>50014</v>
      </c>
      <c r="AA178" t="s">
        <v>89</v>
      </c>
      <c r="AC178" t="s">
        <v>72</v>
      </c>
      <c r="AD178" t="s">
        <v>94</v>
      </c>
      <c r="AE178" t="s">
        <v>88</v>
      </c>
      <c r="AF178" t="s">
        <v>67</v>
      </c>
      <c r="AG178" t="s">
        <v>99</v>
      </c>
      <c r="AH178" t="s">
        <v>100</v>
      </c>
      <c r="AI178" t="s">
        <v>101</v>
      </c>
      <c r="AJ178" t="s">
        <v>88</v>
      </c>
      <c r="AK178" t="s">
        <v>88</v>
      </c>
      <c r="AL178" s="2">
        <v>40882</v>
      </c>
      <c r="AM178" s="2">
        <v>50014</v>
      </c>
      <c r="AN178" t="s">
        <v>89</v>
      </c>
      <c r="AP178" t="s">
        <v>74</v>
      </c>
      <c r="AQ178" t="s">
        <v>75</v>
      </c>
      <c r="AR178" t="s">
        <v>76</v>
      </c>
      <c r="AS178" t="s">
        <v>77</v>
      </c>
      <c r="AT178" s="4" t="s">
        <v>78</v>
      </c>
      <c r="AU178" s="4" t="s">
        <v>79</v>
      </c>
      <c r="AV178" t="s">
        <v>102</v>
      </c>
      <c r="AW178">
        <v>13376</v>
      </c>
      <c r="AX178">
        <v>13362.9</v>
      </c>
      <c r="AY178">
        <v>1000000</v>
      </c>
      <c r="AZ178">
        <f t="shared" si="6"/>
        <v>40000</v>
      </c>
      <c r="BA178">
        <f t="shared" si="7"/>
        <v>475</v>
      </c>
      <c r="BB178">
        <f t="shared" si="8"/>
        <v>750</v>
      </c>
      <c r="BC178">
        <v>18</v>
      </c>
      <c r="BD178" s="2"/>
      <c r="BE178" s="2"/>
    </row>
    <row r="179" spans="1:57" x14ac:dyDescent="0.35">
      <c r="A179" s="2">
        <v>41631</v>
      </c>
      <c r="B179" t="s">
        <v>129</v>
      </c>
      <c r="C179" t="s">
        <v>56</v>
      </c>
      <c r="D179" s="1" t="s">
        <v>462</v>
      </c>
      <c r="E179" t="s">
        <v>94</v>
      </c>
      <c r="F179" s="2">
        <v>40882</v>
      </c>
      <c r="G179" s="2">
        <v>50014</v>
      </c>
      <c r="H179" s="2">
        <v>41605</v>
      </c>
      <c r="I179" t="s">
        <v>59</v>
      </c>
      <c r="J179" t="s">
        <v>105</v>
      </c>
      <c r="K179" t="s">
        <v>106</v>
      </c>
      <c r="L179" t="s">
        <v>107</v>
      </c>
      <c r="M179" t="s">
        <v>108</v>
      </c>
      <c r="N179">
        <v>999</v>
      </c>
      <c r="O179" t="s">
        <v>64</v>
      </c>
      <c r="P179" t="s">
        <v>72</v>
      </c>
      <c r="Q179" t="s">
        <v>94</v>
      </c>
      <c r="R179" t="s">
        <v>66</v>
      </c>
      <c r="S179" t="s">
        <v>67</v>
      </c>
      <c r="T179" t="s">
        <v>99</v>
      </c>
      <c r="U179" t="s">
        <v>100</v>
      </c>
      <c r="V179" t="s">
        <v>101</v>
      </c>
      <c r="W179" t="s">
        <v>109</v>
      </c>
      <c r="X179" t="s">
        <v>66</v>
      </c>
      <c r="Y179" s="2">
        <v>40882</v>
      </c>
      <c r="Z179" s="2">
        <v>50014</v>
      </c>
      <c r="AA179" t="s">
        <v>89</v>
      </c>
      <c r="AC179" t="s">
        <v>72</v>
      </c>
      <c r="AD179" t="s">
        <v>94</v>
      </c>
      <c r="AE179" t="s">
        <v>88</v>
      </c>
      <c r="AF179" t="s">
        <v>67</v>
      </c>
      <c r="AG179" t="s">
        <v>99</v>
      </c>
      <c r="AH179" t="s">
        <v>100</v>
      </c>
      <c r="AI179" t="s">
        <v>101</v>
      </c>
      <c r="AJ179" t="s">
        <v>88</v>
      </c>
      <c r="AK179" t="s">
        <v>88</v>
      </c>
      <c r="AL179" s="2">
        <v>40882</v>
      </c>
      <c r="AM179" s="2">
        <v>50014</v>
      </c>
      <c r="AN179" t="s">
        <v>89</v>
      </c>
      <c r="AP179" t="s">
        <v>75</v>
      </c>
      <c r="AQ179" t="s">
        <v>74</v>
      </c>
      <c r="AR179" t="s">
        <v>76</v>
      </c>
      <c r="AS179" t="s">
        <v>77</v>
      </c>
      <c r="AT179" s="4" t="s">
        <v>78</v>
      </c>
      <c r="AU179" s="4" t="s">
        <v>79</v>
      </c>
      <c r="AV179" t="s">
        <v>80</v>
      </c>
      <c r="AW179">
        <v>-13376</v>
      </c>
      <c r="AX179">
        <v>-13362.9</v>
      </c>
      <c r="AY179">
        <v>1000000</v>
      </c>
      <c r="AZ179">
        <f t="shared" si="6"/>
        <v>40000</v>
      </c>
      <c r="BA179">
        <f t="shared" si="7"/>
        <v>475</v>
      </c>
      <c r="BB179">
        <f t="shared" si="8"/>
        <v>750</v>
      </c>
      <c r="BC179">
        <v>18</v>
      </c>
      <c r="BD179" s="2"/>
      <c r="BE179" s="2"/>
    </row>
    <row r="180" spans="1:57" x14ac:dyDescent="0.35">
      <c r="A180" s="2">
        <v>41631</v>
      </c>
      <c r="B180" t="s">
        <v>110</v>
      </c>
      <c r="C180" t="s">
        <v>82</v>
      </c>
      <c r="D180" s="1" t="s">
        <v>463</v>
      </c>
      <c r="E180" t="s">
        <v>112</v>
      </c>
      <c r="F180" s="2">
        <v>41605</v>
      </c>
      <c r="G180" s="2">
        <v>56215</v>
      </c>
      <c r="H180" s="2">
        <v>41605</v>
      </c>
      <c r="I180" t="s">
        <v>59</v>
      </c>
      <c r="J180" t="s">
        <v>113</v>
      </c>
      <c r="K180" t="s">
        <v>114</v>
      </c>
      <c r="L180" t="s">
        <v>115</v>
      </c>
      <c r="M180" t="s">
        <v>116</v>
      </c>
      <c r="N180">
        <v>999</v>
      </c>
      <c r="O180" t="s">
        <v>64</v>
      </c>
      <c r="P180" t="s">
        <v>72</v>
      </c>
      <c r="Q180" t="s">
        <v>112</v>
      </c>
      <c r="R180" t="s">
        <v>66</v>
      </c>
      <c r="S180" t="s">
        <v>67</v>
      </c>
      <c r="T180" t="s">
        <v>117</v>
      </c>
      <c r="U180" t="s">
        <v>69</v>
      </c>
      <c r="V180" t="s">
        <v>118</v>
      </c>
      <c r="W180" t="s">
        <v>88</v>
      </c>
      <c r="X180" t="s">
        <v>109</v>
      </c>
      <c r="Y180" s="2">
        <v>41605</v>
      </c>
      <c r="Z180" s="2">
        <v>56215</v>
      </c>
      <c r="AA180" t="s">
        <v>89</v>
      </c>
      <c r="AC180" t="s">
        <v>72</v>
      </c>
      <c r="AD180" t="s">
        <v>112</v>
      </c>
      <c r="AE180" t="s">
        <v>88</v>
      </c>
      <c r="AF180" t="s">
        <v>67</v>
      </c>
      <c r="AG180" t="s">
        <v>117</v>
      </c>
      <c r="AH180" t="s">
        <v>69</v>
      </c>
      <c r="AI180" t="s">
        <v>118</v>
      </c>
      <c r="AJ180" t="s">
        <v>88</v>
      </c>
      <c r="AK180" t="s">
        <v>88</v>
      </c>
      <c r="AL180" s="2">
        <v>41605</v>
      </c>
      <c r="AM180" s="2">
        <v>56215</v>
      </c>
      <c r="AN180" t="s">
        <v>89</v>
      </c>
      <c r="AP180" t="s">
        <v>74</v>
      </c>
      <c r="AQ180" t="s">
        <v>75</v>
      </c>
      <c r="AR180" t="s">
        <v>119</v>
      </c>
      <c r="AS180" t="s">
        <v>120</v>
      </c>
      <c r="AT180" s="4" t="s">
        <v>121</v>
      </c>
      <c r="AU180" t="s">
        <v>122</v>
      </c>
      <c r="AV180" t="s">
        <v>123</v>
      </c>
      <c r="AW180">
        <v>20859.900000000001</v>
      </c>
      <c r="AX180">
        <v>20885.060000000001</v>
      </c>
      <c r="AY180">
        <v>1000000</v>
      </c>
      <c r="AZ180">
        <f t="shared" si="6"/>
        <v>40000</v>
      </c>
      <c r="BA180">
        <f t="shared" si="7"/>
        <v>475</v>
      </c>
      <c r="BB180">
        <f t="shared" si="8"/>
        <v>750</v>
      </c>
      <c r="BC180">
        <v>18</v>
      </c>
      <c r="BD180" s="2"/>
      <c r="BE180" s="2"/>
    </row>
    <row r="181" spans="1:57" x14ac:dyDescent="0.35">
      <c r="A181" s="2">
        <v>41631</v>
      </c>
      <c r="B181" t="s">
        <v>91</v>
      </c>
      <c r="C181" t="s">
        <v>92</v>
      </c>
      <c r="D181" s="1" t="s">
        <v>464</v>
      </c>
      <c r="E181" t="s">
        <v>112</v>
      </c>
      <c r="F181" s="2">
        <v>41605</v>
      </c>
      <c r="G181" s="2">
        <v>56215</v>
      </c>
      <c r="H181" s="2">
        <v>41605</v>
      </c>
      <c r="I181" t="s">
        <v>59</v>
      </c>
      <c r="J181" t="s">
        <v>125</v>
      </c>
      <c r="K181" t="s">
        <v>126</v>
      </c>
      <c r="L181" t="s">
        <v>127</v>
      </c>
      <c r="M181" t="s">
        <v>128</v>
      </c>
      <c r="N181">
        <v>999</v>
      </c>
      <c r="O181" t="s">
        <v>64</v>
      </c>
      <c r="P181" t="s">
        <v>72</v>
      </c>
      <c r="Q181" t="s">
        <v>112</v>
      </c>
      <c r="R181" t="s">
        <v>66</v>
      </c>
      <c r="S181" t="s">
        <v>67</v>
      </c>
      <c r="T181" t="s">
        <v>117</v>
      </c>
      <c r="U181" t="s">
        <v>69</v>
      </c>
      <c r="V181" t="s">
        <v>118</v>
      </c>
      <c r="W181" t="s">
        <v>66</v>
      </c>
      <c r="X181" t="s">
        <v>88</v>
      </c>
      <c r="Y181" s="2">
        <v>41605</v>
      </c>
      <c r="Z181" s="2">
        <v>56215</v>
      </c>
      <c r="AA181" t="s">
        <v>89</v>
      </c>
      <c r="AC181" t="s">
        <v>72</v>
      </c>
      <c r="AD181" t="s">
        <v>112</v>
      </c>
      <c r="AE181" t="s">
        <v>88</v>
      </c>
      <c r="AF181" t="s">
        <v>67</v>
      </c>
      <c r="AG181" t="s">
        <v>117</v>
      </c>
      <c r="AH181" t="s">
        <v>69</v>
      </c>
      <c r="AI181" t="s">
        <v>118</v>
      </c>
      <c r="AJ181" t="s">
        <v>88</v>
      </c>
      <c r="AK181" t="s">
        <v>88</v>
      </c>
      <c r="AL181" s="2">
        <v>41605</v>
      </c>
      <c r="AM181" s="2">
        <v>56215</v>
      </c>
      <c r="AN181" t="s">
        <v>89</v>
      </c>
      <c r="AP181" t="s">
        <v>75</v>
      </c>
      <c r="AQ181" t="s">
        <v>74</v>
      </c>
      <c r="AR181" t="s">
        <v>76</v>
      </c>
      <c r="AS181" t="s">
        <v>77</v>
      </c>
      <c r="AT181" s="4" t="s">
        <v>78</v>
      </c>
      <c r="AU181" s="4" t="s">
        <v>79</v>
      </c>
      <c r="AV181" t="s">
        <v>102</v>
      </c>
      <c r="AW181">
        <v>-20859.900000000001</v>
      </c>
      <c r="AX181">
        <v>-20885.060000000001</v>
      </c>
      <c r="AY181">
        <v>1000000</v>
      </c>
      <c r="AZ181">
        <f t="shared" si="6"/>
        <v>40000</v>
      </c>
      <c r="BA181">
        <f t="shared" si="7"/>
        <v>475</v>
      </c>
      <c r="BB181">
        <f t="shared" si="8"/>
        <v>750</v>
      </c>
      <c r="BC181">
        <v>18</v>
      </c>
      <c r="BD181" s="2"/>
      <c r="BE181" s="2"/>
    </row>
    <row r="182" spans="1:57" x14ac:dyDescent="0.35">
      <c r="A182" s="2">
        <v>41631</v>
      </c>
      <c r="B182" t="s">
        <v>55</v>
      </c>
      <c r="C182" t="s">
        <v>56</v>
      </c>
      <c r="D182" s="1" t="s">
        <v>465</v>
      </c>
      <c r="E182" t="s">
        <v>112</v>
      </c>
      <c r="F182" s="2">
        <v>41611</v>
      </c>
      <c r="G182" s="2">
        <v>43072</v>
      </c>
      <c r="H182" s="2">
        <v>41611</v>
      </c>
      <c r="I182" t="s">
        <v>59</v>
      </c>
      <c r="J182" t="s">
        <v>131</v>
      </c>
      <c r="K182" t="s">
        <v>132</v>
      </c>
      <c r="L182" t="s">
        <v>133</v>
      </c>
      <c r="M182" t="s">
        <v>134</v>
      </c>
      <c r="N182">
        <v>999</v>
      </c>
      <c r="O182" t="s">
        <v>64</v>
      </c>
      <c r="P182" t="s">
        <v>72</v>
      </c>
      <c r="Q182" t="s">
        <v>112</v>
      </c>
      <c r="R182" t="s">
        <v>66</v>
      </c>
      <c r="S182" t="s">
        <v>67</v>
      </c>
      <c r="T182" t="s">
        <v>117</v>
      </c>
      <c r="U182" t="s">
        <v>69</v>
      </c>
      <c r="V182" t="s">
        <v>118</v>
      </c>
      <c r="W182" t="s">
        <v>109</v>
      </c>
      <c r="X182" t="s">
        <v>66</v>
      </c>
      <c r="Y182" s="2">
        <v>41611</v>
      </c>
      <c r="Z182" s="2">
        <v>43072</v>
      </c>
      <c r="AA182" t="s">
        <v>70</v>
      </c>
      <c r="AC182" t="s">
        <v>72</v>
      </c>
      <c r="AD182" t="s">
        <v>112</v>
      </c>
      <c r="AE182" t="s">
        <v>88</v>
      </c>
      <c r="AF182" t="s">
        <v>67</v>
      </c>
      <c r="AG182" t="s">
        <v>117</v>
      </c>
      <c r="AH182" t="s">
        <v>69</v>
      </c>
      <c r="AI182" t="s">
        <v>118</v>
      </c>
      <c r="AJ182" t="s">
        <v>88</v>
      </c>
      <c r="AK182" t="s">
        <v>88</v>
      </c>
      <c r="AL182" s="2">
        <v>41611</v>
      </c>
      <c r="AM182" s="2">
        <v>43072</v>
      </c>
      <c r="AN182" t="s">
        <v>70</v>
      </c>
      <c r="AP182" t="s">
        <v>75</v>
      </c>
      <c r="AQ182" t="s">
        <v>74</v>
      </c>
      <c r="AR182" t="s">
        <v>76</v>
      </c>
      <c r="AS182" t="s">
        <v>77</v>
      </c>
      <c r="AT182" s="4" t="s">
        <v>78</v>
      </c>
      <c r="AU182" s="4" t="s">
        <v>79</v>
      </c>
      <c r="AV182" t="s">
        <v>80</v>
      </c>
      <c r="AW182">
        <v>-16329.9</v>
      </c>
      <c r="AX182">
        <v>-16260.54</v>
      </c>
      <c r="AY182">
        <v>10000000</v>
      </c>
      <c r="AZ182">
        <f t="shared" si="6"/>
        <v>400000</v>
      </c>
      <c r="BA182">
        <f t="shared" si="7"/>
        <v>3175</v>
      </c>
      <c r="BB182">
        <f t="shared" si="8"/>
        <v>1920</v>
      </c>
      <c r="BC182">
        <v>4.05</v>
      </c>
      <c r="BD182" s="2"/>
      <c r="BE182" s="2"/>
    </row>
    <row r="183" spans="1:57" x14ac:dyDescent="0.35">
      <c r="A183" s="2">
        <v>41628</v>
      </c>
      <c r="B183" t="s">
        <v>81</v>
      </c>
      <c r="C183" t="s">
        <v>82</v>
      </c>
      <c r="D183" s="1" t="s">
        <v>466</v>
      </c>
      <c r="E183" t="s">
        <v>136</v>
      </c>
      <c r="F183" s="2">
        <v>41248</v>
      </c>
      <c r="G183" s="2">
        <v>44900</v>
      </c>
      <c r="H183" s="2">
        <v>41605</v>
      </c>
      <c r="I183" t="s">
        <v>59</v>
      </c>
      <c r="J183">
        <v>-7.6680000000000001</v>
      </c>
      <c r="K183">
        <v>-7.9619999999999997</v>
      </c>
      <c r="L183">
        <v>294</v>
      </c>
      <c r="M183">
        <v>0</v>
      </c>
      <c r="N183">
        <v>999</v>
      </c>
      <c r="O183" t="s">
        <v>64</v>
      </c>
      <c r="P183" t="s">
        <v>72</v>
      </c>
      <c r="Q183" t="s">
        <v>136</v>
      </c>
      <c r="R183" t="s">
        <v>66</v>
      </c>
      <c r="S183" t="s">
        <v>67</v>
      </c>
      <c r="T183" t="s">
        <v>137</v>
      </c>
      <c r="U183" t="s">
        <v>100</v>
      </c>
      <c r="V183" t="s">
        <v>138</v>
      </c>
      <c r="W183" t="s">
        <v>66</v>
      </c>
      <c r="X183" t="s">
        <v>66</v>
      </c>
      <c r="Y183" s="2">
        <v>41248</v>
      </c>
      <c r="Z183" s="2">
        <v>44900</v>
      </c>
      <c r="AA183" t="s">
        <v>139</v>
      </c>
      <c r="AC183" t="s">
        <v>72</v>
      </c>
      <c r="AD183" t="s">
        <v>136</v>
      </c>
      <c r="AE183" t="s">
        <v>88</v>
      </c>
      <c r="AF183" t="s">
        <v>67</v>
      </c>
      <c r="AG183" t="s">
        <v>137</v>
      </c>
      <c r="AH183" t="s">
        <v>100</v>
      </c>
      <c r="AI183" t="s">
        <v>138</v>
      </c>
      <c r="AJ183" t="s">
        <v>88</v>
      </c>
      <c r="AK183" t="s">
        <v>88</v>
      </c>
      <c r="AL183" s="2">
        <v>41248</v>
      </c>
      <c r="AM183" s="2">
        <v>44900</v>
      </c>
      <c r="AN183" t="s">
        <v>139</v>
      </c>
      <c r="AP183" t="s">
        <v>75</v>
      </c>
      <c r="AQ183" t="s">
        <v>74</v>
      </c>
      <c r="AR183" t="s">
        <v>140</v>
      </c>
      <c r="AS183" t="s">
        <v>141</v>
      </c>
      <c r="AT183" s="4" t="s">
        <v>142</v>
      </c>
      <c r="AU183" t="s">
        <v>143</v>
      </c>
      <c r="AV183" t="s">
        <v>144</v>
      </c>
      <c r="AW183">
        <v>-7668</v>
      </c>
      <c r="AX183">
        <v>-7962</v>
      </c>
      <c r="AY183">
        <v>1000000</v>
      </c>
      <c r="AZ183">
        <f t="shared" si="6"/>
        <v>40000</v>
      </c>
      <c r="BA183">
        <f t="shared" si="7"/>
        <v>475</v>
      </c>
      <c r="BB183">
        <f t="shared" si="8"/>
        <v>318.00000000000006</v>
      </c>
      <c r="BC183">
        <v>7.2</v>
      </c>
      <c r="BD183" s="2"/>
      <c r="BE183" s="2"/>
    </row>
    <row r="184" spans="1:57" x14ac:dyDescent="0.35">
      <c r="A184" s="2">
        <v>41628</v>
      </c>
      <c r="B184" t="s">
        <v>91</v>
      </c>
      <c r="C184" t="s">
        <v>92</v>
      </c>
      <c r="D184" s="1" t="s">
        <v>467</v>
      </c>
      <c r="E184" t="s">
        <v>136</v>
      </c>
      <c r="F184" s="2">
        <v>41248</v>
      </c>
      <c r="G184" s="2">
        <v>44900</v>
      </c>
      <c r="H184" s="2">
        <v>41605</v>
      </c>
      <c r="I184" t="s">
        <v>59</v>
      </c>
      <c r="J184">
        <v>7.6680000000000001</v>
      </c>
      <c r="K184">
        <v>7.9619999999999997</v>
      </c>
      <c r="L184">
        <v>-294</v>
      </c>
      <c r="M184">
        <v>0</v>
      </c>
      <c r="N184">
        <v>999</v>
      </c>
      <c r="O184" t="s">
        <v>64</v>
      </c>
      <c r="P184" t="s">
        <v>72</v>
      </c>
      <c r="Q184" t="s">
        <v>136</v>
      </c>
      <c r="R184" t="s">
        <v>66</v>
      </c>
      <c r="S184" t="s">
        <v>67</v>
      </c>
      <c r="T184" t="s">
        <v>137</v>
      </c>
      <c r="U184" t="s">
        <v>100</v>
      </c>
      <c r="V184" t="s">
        <v>138</v>
      </c>
      <c r="W184" t="s">
        <v>88</v>
      </c>
      <c r="X184" t="s">
        <v>146</v>
      </c>
      <c r="Y184" s="2">
        <v>41248</v>
      </c>
      <c r="Z184" s="2">
        <v>44900</v>
      </c>
      <c r="AA184" t="s">
        <v>139</v>
      </c>
      <c r="AC184" t="s">
        <v>72</v>
      </c>
      <c r="AD184" t="s">
        <v>136</v>
      </c>
      <c r="AE184" t="s">
        <v>88</v>
      </c>
      <c r="AF184" t="s">
        <v>67</v>
      </c>
      <c r="AG184" t="s">
        <v>137</v>
      </c>
      <c r="AH184" t="s">
        <v>100</v>
      </c>
      <c r="AI184" t="s">
        <v>138</v>
      </c>
      <c r="AJ184" t="s">
        <v>88</v>
      </c>
      <c r="AK184" t="s">
        <v>88</v>
      </c>
      <c r="AL184" s="2">
        <v>41248</v>
      </c>
      <c r="AM184" s="2">
        <v>44900</v>
      </c>
      <c r="AN184" t="s">
        <v>139</v>
      </c>
      <c r="AP184" t="s">
        <v>74</v>
      </c>
      <c r="AQ184" t="s">
        <v>75</v>
      </c>
      <c r="AR184" t="s">
        <v>140</v>
      </c>
      <c r="AS184" t="s">
        <v>141</v>
      </c>
      <c r="AT184" s="4" t="s">
        <v>142</v>
      </c>
      <c r="AU184" t="s">
        <v>143</v>
      </c>
      <c r="AV184" t="s">
        <v>147</v>
      </c>
      <c r="AW184">
        <v>7668</v>
      </c>
      <c r="AX184">
        <v>7962</v>
      </c>
      <c r="AY184">
        <v>1000000</v>
      </c>
      <c r="AZ184">
        <f t="shared" si="6"/>
        <v>40000</v>
      </c>
      <c r="BA184">
        <f t="shared" si="7"/>
        <v>475</v>
      </c>
      <c r="BB184">
        <f t="shared" si="8"/>
        <v>318.00000000000006</v>
      </c>
      <c r="BC184">
        <v>7.2</v>
      </c>
      <c r="BD184" s="2"/>
      <c r="BE184" s="2"/>
    </row>
    <row r="185" spans="1:57" x14ac:dyDescent="0.35">
      <c r="A185" s="2">
        <v>41631</v>
      </c>
      <c r="B185" t="s">
        <v>103</v>
      </c>
      <c r="C185" t="s">
        <v>56</v>
      </c>
      <c r="D185" s="1" t="s">
        <v>468</v>
      </c>
      <c r="E185" t="s">
        <v>149</v>
      </c>
      <c r="F185" s="2">
        <v>40890</v>
      </c>
      <c r="G185" s="2">
        <v>44543</v>
      </c>
      <c r="H185" s="2">
        <v>41620</v>
      </c>
      <c r="I185" t="s">
        <v>59</v>
      </c>
      <c r="J185" t="s">
        <v>150</v>
      </c>
      <c r="K185" t="s">
        <v>151</v>
      </c>
      <c r="L185" t="s">
        <v>152</v>
      </c>
      <c r="M185" t="s">
        <v>153</v>
      </c>
      <c r="N185">
        <v>999</v>
      </c>
      <c r="O185" t="s">
        <v>64</v>
      </c>
      <c r="P185" t="s">
        <v>65</v>
      </c>
      <c r="Q185" t="s">
        <v>149</v>
      </c>
      <c r="R185" t="s">
        <v>66</v>
      </c>
      <c r="S185" t="s">
        <v>67</v>
      </c>
      <c r="T185" t="s">
        <v>154</v>
      </c>
      <c r="U185" t="s">
        <v>69</v>
      </c>
      <c r="Y185" s="2">
        <v>40890</v>
      </c>
      <c r="Z185" s="2">
        <v>44543</v>
      </c>
      <c r="AA185" t="s">
        <v>155</v>
      </c>
      <c r="AB185" t="s">
        <v>156</v>
      </c>
      <c r="AC185" t="s">
        <v>72</v>
      </c>
      <c r="AD185" t="s">
        <v>149</v>
      </c>
      <c r="AE185" t="s">
        <v>66</v>
      </c>
      <c r="AF185" t="s">
        <v>67</v>
      </c>
      <c r="AG185" t="s">
        <v>154</v>
      </c>
      <c r="AH185" t="s">
        <v>69</v>
      </c>
      <c r="AI185" t="s">
        <v>157</v>
      </c>
      <c r="AJ185" t="s">
        <v>88</v>
      </c>
      <c r="AK185" t="s">
        <v>88</v>
      </c>
      <c r="AL185" s="2">
        <v>40890</v>
      </c>
      <c r="AM185" s="2">
        <v>44543</v>
      </c>
      <c r="AN185" t="s">
        <v>155</v>
      </c>
      <c r="AP185" t="s">
        <v>75</v>
      </c>
      <c r="AQ185" t="s">
        <v>74</v>
      </c>
      <c r="AR185" t="s">
        <v>119</v>
      </c>
      <c r="AS185" t="s">
        <v>120</v>
      </c>
      <c r="AT185" s="4" t="s">
        <v>121</v>
      </c>
      <c r="AU185" t="s">
        <v>122</v>
      </c>
      <c r="AV185" t="s">
        <v>158</v>
      </c>
      <c r="AW185">
        <v>140125.20000000001</v>
      </c>
      <c r="AX185">
        <v>138840.04999999999</v>
      </c>
      <c r="AY185">
        <v>3000000</v>
      </c>
      <c r="AZ185">
        <f t="shared" si="6"/>
        <v>120000</v>
      </c>
      <c r="BA185">
        <f t="shared" si="7"/>
        <v>1075</v>
      </c>
      <c r="BB185">
        <f t="shared" si="8"/>
        <v>954.00000000000011</v>
      </c>
      <c r="BC185">
        <v>7.2</v>
      </c>
      <c r="BD185" s="2"/>
      <c r="BE185" s="2"/>
    </row>
    <row r="186" spans="1:57" x14ac:dyDescent="0.35">
      <c r="A186" s="2">
        <v>41631</v>
      </c>
      <c r="B186" t="s">
        <v>110</v>
      </c>
      <c r="C186" t="s">
        <v>82</v>
      </c>
      <c r="D186" s="1" t="s">
        <v>469</v>
      </c>
      <c r="E186" t="s">
        <v>160</v>
      </c>
      <c r="F186" s="2">
        <v>41409</v>
      </c>
      <c r="G186" s="2">
        <v>43235</v>
      </c>
      <c r="H186" s="2">
        <v>41610</v>
      </c>
      <c r="I186" t="s">
        <v>59</v>
      </c>
      <c r="J186" t="s">
        <v>161</v>
      </c>
      <c r="K186" t="s">
        <v>162</v>
      </c>
      <c r="L186" t="s">
        <v>163</v>
      </c>
      <c r="M186" t="s">
        <v>164</v>
      </c>
      <c r="N186">
        <v>999</v>
      </c>
      <c r="O186" t="s">
        <v>64</v>
      </c>
      <c r="P186" t="s">
        <v>65</v>
      </c>
      <c r="Q186" t="s">
        <v>160</v>
      </c>
      <c r="R186" t="s">
        <v>66</v>
      </c>
      <c r="S186" t="s">
        <v>67</v>
      </c>
      <c r="T186" t="s">
        <v>165</v>
      </c>
      <c r="U186" t="s">
        <v>166</v>
      </c>
      <c r="Y186" s="2">
        <v>41409</v>
      </c>
      <c r="Z186" s="2">
        <v>43235</v>
      </c>
      <c r="AA186" t="s">
        <v>167</v>
      </c>
      <c r="AB186" t="s">
        <v>168</v>
      </c>
      <c r="AC186" t="s">
        <v>72</v>
      </c>
      <c r="AD186" t="s">
        <v>160</v>
      </c>
      <c r="AE186" t="s">
        <v>66</v>
      </c>
      <c r="AF186" t="s">
        <v>67</v>
      </c>
      <c r="AG186" t="s">
        <v>165</v>
      </c>
      <c r="AH186" t="s">
        <v>100</v>
      </c>
      <c r="AI186" t="s">
        <v>169</v>
      </c>
      <c r="AJ186" t="s">
        <v>66</v>
      </c>
      <c r="AK186" t="s">
        <v>66</v>
      </c>
      <c r="AL186" s="2">
        <v>41409</v>
      </c>
      <c r="AM186" s="2">
        <v>43235</v>
      </c>
      <c r="AN186" t="s">
        <v>167</v>
      </c>
      <c r="AP186" t="s">
        <v>74</v>
      </c>
      <c r="AQ186" t="s">
        <v>75</v>
      </c>
      <c r="AR186" t="s">
        <v>119</v>
      </c>
      <c r="AS186" t="s">
        <v>120</v>
      </c>
      <c r="AT186" s="4" t="s">
        <v>121</v>
      </c>
      <c r="AU186" t="s">
        <v>122</v>
      </c>
      <c r="AV186" t="s">
        <v>123</v>
      </c>
      <c r="AW186">
        <v>147653.43</v>
      </c>
      <c r="AX186">
        <v>150016.63</v>
      </c>
      <c r="AY186">
        <v>11000000</v>
      </c>
      <c r="AZ186">
        <f t="shared" si="6"/>
        <v>440000</v>
      </c>
      <c r="BA186">
        <f t="shared" si="7"/>
        <v>3475</v>
      </c>
      <c r="BB186">
        <f t="shared" si="8"/>
        <v>2112</v>
      </c>
      <c r="BC186">
        <v>4.05</v>
      </c>
      <c r="BD186" s="2"/>
      <c r="BE186" s="2"/>
    </row>
    <row r="187" spans="1:57" x14ac:dyDescent="0.35">
      <c r="A187" s="2">
        <v>41631</v>
      </c>
      <c r="B187" t="s">
        <v>91</v>
      </c>
      <c r="C187" t="s">
        <v>92</v>
      </c>
      <c r="D187" s="1" t="s">
        <v>470</v>
      </c>
      <c r="E187" t="s">
        <v>160</v>
      </c>
      <c r="F187" s="2">
        <v>41409</v>
      </c>
      <c r="G187" s="2">
        <v>43235</v>
      </c>
      <c r="H187" s="2">
        <v>41610</v>
      </c>
      <c r="I187" t="s">
        <v>59</v>
      </c>
      <c r="J187" t="s">
        <v>171</v>
      </c>
      <c r="K187" t="s">
        <v>172</v>
      </c>
      <c r="L187" t="s">
        <v>173</v>
      </c>
      <c r="M187" t="s">
        <v>174</v>
      </c>
      <c r="N187">
        <v>999</v>
      </c>
      <c r="O187" t="s">
        <v>64</v>
      </c>
      <c r="P187" t="s">
        <v>65</v>
      </c>
      <c r="Q187" t="s">
        <v>160</v>
      </c>
      <c r="R187" t="s">
        <v>66</v>
      </c>
      <c r="S187" t="s">
        <v>67</v>
      </c>
      <c r="T187" t="s">
        <v>165</v>
      </c>
      <c r="U187" t="s">
        <v>166</v>
      </c>
      <c r="Y187" s="2">
        <v>41409</v>
      </c>
      <c r="Z187" s="2">
        <v>43235</v>
      </c>
      <c r="AA187" t="s">
        <v>167</v>
      </c>
      <c r="AB187" t="s">
        <v>168</v>
      </c>
      <c r="AC187" t="s">
        <v>72</v>
      </c>
      <c r="AD187" t="s">
        <v>160</v>
      </c>
      <c r="AE187" t="s">
        <v>66</v>
      </c>
      <c r="AF187" t="s">
        <v>67</v>
      </c>
      <c r="AG187" t="s">
        <v>165</v>
      </c>
      <c r="AH187" t="s">
        <v>100</v>
      </c>
      <c r="AI187" t="s">
        <v>169</v>
      </c>
      <c r="AJ187" t="s">
        <v>66</v>
      </c>
      <c r="AK187" t="s">
        <v>66</v>
      </c>
      <c r="AL187" s="2">
        <v>41409</v>
      </c>
      <c r="AM187" s="2">
        <v>43235</v>
      </c>
      <c r="AN187" t="s">
        <v>167</v>
      </c>
      <c r="AP187" t="s">
        <v>75</v>
      </c>
      <c r="AQ187" t="s">
        <v>74</v>
      </c>
      <c r="AR187" t="s">
        <v>76</v>
      </c>
      <c r="AS187" t="s">
        <v>77</v>
      </c>
      <c r="AT187" s="4" t="s">
        <v>78</v>
      </c>
      <c r="AU187" s="4" t="s">
        <v>79</v>
      </c>
      <c r="AV187" t="s">
        <v>102</v>
      </c>
      <c r="AW187">
        <v>-147653.43</v>
      </c>
      <c r="AX187">
        <v>-150016.63</v>
      </c>
      <c r="AY187">
        <v>11000000</v>
      </c>
      <c r="AZ187">
        <f t="shared" si="6"/>
        <v>440000</v>
      </c>
      <c r="BA187">
        <f t="shared" si="7"/>
        <v>3475</v>
      </c>
      <c r="BB187">
        <f t="shared" si="8"/>
        <v>2112</v>
      </c>
      <c r="BC187">
        <v>4.05</v>
      </c>
      <c r="BD187" s="2"/>
      <c r="BE187" s="2"/>
    </row>
    <row r="188" spans="1:57" x14ac:dyDescent="0.35">
      <c r="A188" s="2">
        <v>41631</v>
      </c>
      <c r="B188" t="s">
        <v>129</v>
      </c>
      <c r="C188" t="s">
        <v>56</v>
      </c>
      <c r="D188" s="1" t="s">
        <v>471</v>
      </c>
      <c r="E188" t="s">
        <v>94</v>
      </c>
      <c r="F188" s="2">
        <v>41607</v>
      </c>
      <c r="G188" s="2">
        <v>44164</v>
      </c>
      <c r="H188" s="2">
        <v>41605</v>
      </c>
      <c r="I188" t="s">
        <v>59</v>
      </c>
      <c r="J188" t="s">
        <v>176</v>
      </c>
      <c r="K188" t="s">
        <v>177</v>
      </c>
      <c r="L188" t="s">
        <v>178</v>
      </c>
      <c r="M188" t="s">
        <v>179</v>
      </c>
      <c r="N188">
        <v>999</v>
      </c>
      <c r="O188" t="s">
        <v>64</v>
      </c>
      <c r="P188" t="s">
        <v>65</v>
      </c>
      <c r="Q188" t="s">
        <v>94</v>
      </c>
      <c r="R188" t="s">
        <v>109</v>
      </c>
      <c r="S188" t="s">
        <v>67</v>
      </c>
      <c r="T188" t="s">
        <v>99</v>
      </c>
      <c r="U188" t="s">
        <v>166</v>
      </c>
      <c r="Y188" s="2">
        <v>41607</v>
      </c>
      <c r="Z188" s="2">
        <v>44164</v>
      </c>
      <c r="AA188" t="s">
        <v>70</v>
      </c>
      <c r="AB188" t="s">
        <v>180</v>
      </c>
      <c r="AC188" t="s">
        <v>72</v>
      </c>
      <c r="AD188" t="s">
        <v>94</v>
      </c>
      <c r="AE188" t="s">
        <v>109</v>
      </c>
      <c r="AF188" t="s">
        <v>67</v>
      </c>
      <c r="AG188" t="s">
        <v>99</v>
      </c>
      <c r="AH188" t="s">
        <v>100</v>
      </c>
      <c r="AI188" t="s">
        <v>101</v>
      </c>
      <c r="AJ188" t="s">
        <v>109</v>
      </c>
      <c r="AK188" t="s">
        <v>109</v>
      </c>
      <c r="AL188" s="2">
        <v>41607</v>
      </c>
      <c r="AM188" s="2">
        <v>44164</v>
      </c>
      <c r="AN188" t="s">
        <v>70</v>
      </c>
      <c r="AP188" t="s">
        <v>74</v>
      </c>
      <c r="AQ188" t="s">
        <v>75</v>
      </c>
      <c r="AR188" t="s">
        <v>181</v>
      </c>
      <c r="AS188" t="s">
        <v>77</v>
      </c>
      <c r="AT188" s="4" t="s">
        <v>78</v>
      </c>
      <c r="AU188" s="4" t="s">
        <v>79</v>
      </c>
      <c r="AV188" t="s">
        <v>80</v>
      </c>
      <c r="AW188">
        <v>-208700.04</v>
      </c>
      <c r="AX188">
        <v>-197253.48</v>
      </c>
      <c r="AY188">
        <v>10000000</v>
      </c>
      <c r="AZ188">
        <f t="shared" si="6"/>
        <v>400000</v>
      </c>
      <c r="BA188">
        <f t="shared" si="7"/>
        <v>3175</v>
      </c>
      <c r="BB188">
        <f t="shared" si="8"/>
        <v>2460</v>
      </c>
      <c r="BC188">
        <v>5.4</v>
      </c>
      <c r="BD188" s="2"/>
      <c r="BE188" s="2"/>
    </row>
    <row r="189" spans="1:57" x14ac:dyDescent="0.35">
      <c r="A189" s="2">
        <v>41631</v>
      </c>
      <c r="B189" t="s">
        <v>81</v>
      </c>
      <c r="C189" t="s">
        <v>82</v>
      </c>
      <c r="D189" s="1" t="s">
        <v>472</v>
      </c>
      <c r="E189" t="s">
        <v>94</v>
      </c>
      <c r="F189" s="2">
        <v>41613</v>
      </c>
      <c r="G189" s="2">
        <v>52570</v>
      </c>
      <c r="H189" s="2">
        <v>41611</v>
      </c>
      <c r="I189" t="s">
        <v>59</v>
      </c>
      <c r="J189" t="s">
        <v>183</v>
      </c>
      <c r="K189" t="s">
        <v>184</v>
      </c>
      <c r="L189" t="s">
        <v>185</v>
      </c>
      <c r="M189" t="s">
        <v>186</v>
      </c>
      <c r="N189">
        <v>999</v>
      </c>
      <c r="O189" t="s">
        <v>64</v>
      </c>
      <c r="P189" t="s">
        <v>65</v>
      </c>
      <c r="Q189" t="s">
        <v>94</v>
      </c>
      <c r="R189" t="s">
        <v>88</v>
      </c>
      <c r="S189" t="s">
        <v>67</v>
      </c>
      <c r="T189" t="s">
        <v>99</v>
      </c>
      <c r="U189" t="s">
        <v>166</v>
      </c>
      <c r="Y189" s="2">
        <v>41613</v>
      </c>
      <c r="Z189" s="2">
        <v>52570</v>
      </c>
      <c r="AA189" t="s">
        <v>187</v>
      </c>
      <c r="AB189" t="s">
        <v>188</v>
      </c>
      <c r="AC189" t="s">
        <v>72</v>
      </c>
      <c r="AD189" t="s">
        <v>94</v>
      </c>
      <c r="AE189" t="s">
        <v>88</v>
      </c>
      <c r="AF189" t="s">
        <v>67</v>
      </c>
      <c r="AG189" t="s">
        <v>99</v>
      </c>
      <c r="AH189" t="s">
        <v>100</v>
      </c>
      <c r="AI189" t="s">
        <v>101</v>
      </c>
      <c r="AJ189" t="s">
        <v>88</v>
      </c>
      <c r="AK189" t="s">
        <v>88</v>
      </c>
      <c r="AL189" s="2">
        <v>41613</v>
      </c>
      <c r="AM189" s="2">
        <v>52570</v>
      </c>
      <c r="AN189" t="s">
        <v>187</v>
      </c>
      <c r="AP189" t="s">
        <v>75</v>
      </c>
      <c r="AQ189" t="s">
        <v>74</v>
      </c>
      <c r="AR189" t="s">
        <v>119</v>
      </c>
      <c r="AS189" t="s">
        <v>120</v>
      </c>
      <c r="AT189" s="4" t="s">
        <v>121</v>
      </c>
      <c r="AU189" t="s">
        <v>122</v>
      </c>
      <c r="AV189" t="s">
        <v>123</v>
      </c>
      <c r="AW189">
        <v>4874574.4000000004</v>
      </c>
      <c r="AX189">
        <v>4819978.55</v>
      </c>
      <c r="AY189">
        <v>14000000</v>
      </c>
      <c r="AZ189">
        <f t="shared" si="6"/>
        <v>560000</v>
      </c>
      <c r="BA189">
        <f t="shared" si="7"/>
        <v>4375</v>
      </c>
      <c r="BB189">
        <f t="shared" si="8"/>
        <v>10500</v>
      </c>
      <c r="BC189">
        <v>18</v>
      </c>
      <c r="BD189" s="2"/>
      <c r="BE189" s="2"/>
    </row>
    <row r="190" spans="1:57" x14ac:dyDescent="0.35">
      <c r="A190" s="2">
        <v>41631</v>
      </c>
      <c r="B190" t="s">
        <v>91</v>
      </c>
      <c r="C190" t="s">
        <v>92</v>
      </c>
      <c r="D190" s="1" t="s">
        <v>473</v>
      </c>
      <c r="E190" t="s">
        <v>112</v>
      </c>
      <c r="F190" s="2">
        <v>41256</v>
      </c>
      <c r="G190" s="2">
        <v>43082</v>
      </c>
      <c r="H190" s="2">
        <v>41620</v>
      </c>
      <c r="I190" t="s">
        <v>59</v>
      </c>
      <c r="J190" t="s">
        <v>190</v>
      </c>
      <c r="K190" t="s">
        <v>191</v>
      </c>
      <c r="L190" t="s">
        <v>192</v>
      </c>
      <c r="M190" t="s">
        <v>193</v>
      </c>
      <c r="N190">
        <v>999</v>
      </c>
      <c r="O190" t="s">
        <v>64</v>
      </c>
      <c r="P190" t="s">
        <v>65</v>
      </c>
      <c r="Q190" t="s">
        <v>112</v>
      </c>
      <c r="R190" t="s">
        <v>66</v>
      </c>
      <c r="S190" t="s">
        <v>67</v>
      </c>
      <c r="T190" t="s">
        <v>117</v>
      </c>
      <c r="U190" t="s">
        <v>69</v>
      </c>
      <c r="Y190" s="2">
        <v>41256</v>
      </c>
      <c r="Z190" s="2">
        <v>43082</v>
      </c>
      <c r="AA190" t="s">
        <v>194</v>
      </c>
      <c r="AB190" t="s">
        <v>195</v>
      </c>
      <c r="AC190" t="s">
        <v>72</v>
      </c>
      <c r="AD190" t="s">
        <v>112</v>
      </c>
      <c r="AE190" t="s">
        <v>66</v>
      </c>
      <c r="AF190" t="s">
        <v>67</v>
      </c>
      <c r="AG190" t="s">
        <v>117</v>
      </c>
      <c r="AH190" t="s">
        <v>69</v>
      </c>
      <c r="AI190" t="s">
        <v>118</v>
      </c>
      <c r="AJ190" t="s">
        <v>66</v>
      </c>
      <c r="AK190" t="s">
        <v>66</v>
      </c>
      <c r="AL190" s="2">
        <v>41256</v>
      </c>
      <c r="AM190" s="2">
        <v>43082</v>
      </c>
      <c r="AN190" t="s">
        <v>194</v>
      </c>
      <c r="AP190" t="s">
        <v>75</v>
      </c>
      <c r="AQ190" t="s">
        <v>74</v>
      </c>
      <c r="AR190" t="s">
        <v>76</v>
      </c>
      <c r="AS190" t="s">
        <v>77</v>
      </c>
      <c r="AT190" s="4" t="s">
        <v>78</v>
      </c>
      <c r="AU190" s="4" t="s">
        <v>79</v>
      </c>
      <c r="AV190" t="s">
        <v>102</v>
      </c>
      <c r="AW190">
        <v>860690.21</v>
      </c>
      <c r="AX190">
        <v>808914.68</v>
      </c>
      <c r="AY190">
        <v>35000000</v>
      </c>
      <c r="AZ190">
        <f t="shared" si="6"/>
        <v>1400000</v>
      </c>
      <c r="BA190">
        <f t="shared" si="7"/>
        <v>10675</v>
      </c>
      <c r="BB190">
        <f t="shared" si="8"/>
        <v>6720</v>
      </c>
      <c r="BC190">
        <v>4.05</v>
      </c>
      <c r="BD190" s="2"/>
      <c r="BE190" s="2"/>
    </row>
    <row r="191" spans="1:57" x14ac:dyDescent="0.35">
      <c r="A191" s="2">
        <v>41631</v>
      </c>
      <c r="B191" t="s">
        <v>55</v>
      </c>
      <c r="C191" t="s">
        <v>56</v>
      </c>
      <c r="D191" s="1" t="s">
        <v>474</v>
      </c>
      <c r="E191" t="s">
        <v>197</v>
      </c>
      <c r="F191" s="2">
        <v>40889</v>
      </c>
      <c r="G191" s="2">
        <v>44542</v>
      </c>
      <c r="H191" s="2">
        <v>41620</v>
      </c>
      <c r="I191" t="s">
        <v>59</v>
      </c>
      <c r="J191" t="s">
        <v>198</v>
      </c>
      <c r="K191" t="s">
        <v>199</v>
      </c>
      <c r="L191" t="s">
        <v>200</v>
      </c>
      <c r="M191" t="s">
        <v>201</v>
      </c>
      <c r="N191">
        <v>999</v>
      </c>
      <c r="O191" t="s">
        <v>64</v>
      </c>
      <c r="P191" t="s">
        <v>65</v>
      </c>
      <c r="Q191" t="s">
        <v>197</v>
      </c>
      <c r="R191" t="s">
        <v>146</v>
      </c>
      <c r="S191" t="s">
        <v>67</v>
      </c>
      <c r="T191" t="s">
        <v>202</v>
      </c>
      <c r="U191" t="s">
        <v>100</v>
      </c>
      <c r="Y191" s="2">
        <v>40889</v>
      </c>
      <c r="Z191" s="2">
        <v>44542</v>
      </c>
      <c r="AA191" t="s">
        <v>155</v>
      </c>
      <c r="AB191" t="s">
        <v>203</v>
      </c>
      <c r="AC191" t="s">
        <v>72</v>
      </c>
      <c r="AD191" t="s">
        <v>197</v>
      </c>
      <c r="AE191" t="s">
        <v>66</v>
      </c>
      <c r="AF191" t="s">
        <v>67</v>
      </c>
      <c r="AG191" t="s">
        <v>202</v>
      </c>
      <c r="AH191" t="s">
        <v>100</v>
      </c>
      <c r="AI191" t="s">
        <v>204</v>
      </c>
      <c r="AJ191" t="s">
        <v>66</v>
      </c>
      <c r="AK191" t="s">
        <v>66</v>
      </c>
      <c r="AL191" s="2">
        <v>40889</v>
      </c>
      <c r="AM191" s="2">
        <v>44542</v>
      </c>
      <c r="AN191" t="s">
        <v>155</v>
      </c>
      <c r="AP191" t="s">
        <v>75</v>
      </c>
      <c r="AQ191" t="s">
        <v>74</v>
      </c>
      <c r="AR191" t="s">
        <v>181</v>
      </c>
      <c r="AS191" t="s">
        <v>77</v>
      </c>
      <c r="AT191" s="4" t="s">
        <v>78</v>
      </c>
      <c r="AU191" s="4" t="s">
        <v>79</v>
      </c>
      <c r="AV191" t="s">
        <v>80</v>
      </c>
      <c r="AW191">
        <v>55355.62</v>
      </c>
      <c r="AX191">
        <v>55644.08</v>
      </c>
      <c r="AY191">
        <v>3000000</v>
      </c>
      <c r="AZ191">
        <f t="shared" si="6"/>
        <v>120000</v>
      </c>
      <c r="BA191">
        <f t="shared" si="7"/>
        <v>1075</v>
      </c>
      <c r="BB191">
        <f t="shared" si="8"/>
        <v>954.00000000000011</v>
      </c>
      <c r="BC191">
        <v>7.2</v>
      </c>
      <c r="BD191" s="2"/>
      <c r="BE191" s="2"/>
    </row>
    <row r="192" spans="1:57" x14ac:dyDescent="0.35">
      <c r="A192" s="2">
        <v>41631</v>
      </c>
      <c r="B192" t="s">
        <v>110</v>
      </c>
      <c r="C192" t="s">
        <v>82</v>
      </c>
      <c r="D192" s="1" t="s">
        <v>475</v>
      </c>
      <c r="E192" t="s">
        <v>197</v>
      </c>
      <c r="F192" s="2">
        <v>40889</v>
      </c>
      <c r="G192" s="2">
        <v>44542</v>
      </c>
      <c r="H192" s="2">
        <v>41620</v>
      </c>
      <c r="I192" t="s">
        <v>59</v>
      </c>
      <c r="J192" t="s">
        <v>206</v>
      </c>
      <c r="K192" t="s">
        <v>207</v>
      </c>
      <c r="L192" t="s">
        <v>208</v>
      </c>
      <c r="M192" t="s">
        <v>209</v>
      </c>
      <c r="N192">
        <v>999</v>
      </c>
      <c r="O192" t="s">
        <v>64</v>
      </c>
      <c r="P192" t="s">
        <v>65</v>
      </c>
      <c r="Q192" t="s">
        <v>197</v>
      </c>
      <c r="R192" t="s">
        <v>146</v>
      </c>
      <c r="S192" t="s">
        <v>67</v>
      </c>
      <c r="T192" t="s">
        <v>202</v>
      </c>
      <c r="U192" t="s">
        <v>100</v>
      </c>
      <c r="Y192" s="2">
        <v>40889</v>
      </c>
      <c r="Z192" s="2">
        <v>44542</v>
      </c>
      <c r="AA192" t="s">
        <v>155</v>
      </c>
      <c r="AB192" t="s">
        <v>203</v>
      </c>
      <c r="AC192" t="s">
        <v>72</v>
      </c>
      <c r="AD192" t="s">
        <v>197</v>
      </c>
      <c r="AE192" t="s">
        <v>66</v>
      </c>
      <c r="AF192" t="s">
        <v>67</v>
      </c>
      <c r="AG192" t="s">
        <v>202</v>
      </c>
      <c r="AH192" t="s">
        <v>100</v>
      </c>
      <c r="AI192" t="s">
        <v>204</v>
      </c>
      <c r="AJ192" t="s">
        <v>66</v>
      </c>
      <c r="AK192" t="s">
        <v>66</v>
      </c>
      <c r="AL192" s="2">
        <v>40889</v>
      </c>
      <c r="AM192" s="2">
        <v>44542</v>
      </c>
      <c r="AN192" t="s">
        <v>155</v>
      </c>
      <c r="AP192" t="s">
        <v>74</v>
      </c>
      <c r="AQ192" t="s">
        <v>75</v>
      </c>
      <c r="AR192" t="s">
        <v>181</v>
      </c>
      <c r="AS192" t="s">
        <v>77</v>
      </c>
      <c r="AT192" s="4" t="s">
        <v>78</v>
      </c>
      <c r="AU192" s="4" t="s">
        <v>79</v>
      </c>
      <c r="AV192" t="s">
        <v>90</v>
      </c>
      <c r="AW192">
        <v>-55355.62</v>
      </c>
      <c r="AX192">
        <v>-55644.08</v>
      </c>
      <c r="AY192">
        <v>3000000</v>
      </c>
      <c r="AZ192">
        <f t="shared" si="6"/>
        <v>120000</v>
      </c>
      <c r="BA192">
        <f t="shared" si="7"/>
        <v>1075</v>
      </c>
      <c r="BB192">
        <f t="shared" si="8"/>
        <v>954.00000000000011</v>
      </c>
      <c r="BC192">
        <v>7.2</v>
      </c>
      <c r="BD192" s="2"/>
      <c r="BE192" s="2"/>
    </row>
    <row r="193" spans="1:57" x14ac:dyDescent="0.35">
      <c r="A193" s="2">
        <v>41631</v>
      </c>
      <c r="B193" t="s">
        <v>91</v>
      </c>
      <c r="C193" t="s">
        <v>92</v>
      </c>
      <c r="D193" s="1" t="s">
        <v>476</v>
      </c>
      <c r="E193" t="s">
        <v>211</v>
      </c>
      <c r="F193" s="2">
        <v>41607</v>
      </c>
      <c r="G193" s="2">
        <v>44164</v>
      </c>
      <c r="H193" s="2">
        <v>41605</v>
      </c>
      <c r="I193" t="s">
        <v>59</v>
      </c>
      <c r="J193" t="s">
        <v>212</v>
      </c>
      <c r="K193" t="s">
        <v>213</v>
      </c>
      <c r="L193" t="s">
        <v>214</v>
      </c>
      <c r="M193" t="s">
        <v>215</v>
      </c>
      <c r="N193">
        <v>999</v>
      </c>
      <c r="O193" t="s">
        <v>216</v>
      </c>
      <c r="P193" t="s">
        <v>65</v>
      </c>
      <c r="Q193" t="s">
        <v>211</v>
      </c>
      <c r="R193" t="s">
        <v>66</v>
      </c>
      <c r="S193" t="s">
        <v>67</v>
      </c>
      <c r="T193" t="s">
        <v>217</v>
      </c>
      <c r="U193" t="s">
        <v>69</v>
      </c>
      <c r="Y193" s="2">
        <v>41607</v>
      </c>
      <c r="Z193" s="2">
        <v>44164</v>
      </c>
      <c r="AA193" t="s">
        <v>70</v>
      </c>
      <c r="AB193" t="s">
        <v>218</v>
      </c>
      <c r="AC193" t="s">
        <v>72</v>
      </c>
      <c r="AD193" t="s">
        <v>211</v>
      </c>
      <c r="AE193" t="s">
        <v>66</v>
      </c>
      <c r="AF193" t="s">
        <v>67</v>
      </c>
      <c r="AG193" t="s">
        <v>217</v>
      </c>
      <c r="AH193" t="s">
        <v>100</v>
      </c>
      <c r="AI193" t="s">
        <v>219</v>
      </c>
      <c r="AJ193" t="s">
        <v>66</v>
      </c>
      <c r="AK193" t="s">
        <v>66</v>
      </c>
      <c r="AL193" s="2">
        <v>41607</v>
      </c>
      <c r="AM193" s="2">
        <v>44164</v>
      </c>
      <c r="AN193" t="s">
        <v>70</v>
      </c>
      <c r="AP193" t="s">
        <v>74</v>
      </c>
      <c r="AQ193" t="s">
        <v>75</v>
      </c>
      <c r="AR193" t="s">
        <v>76</v>
      </c>
      <c r="AS193" t="s">
        <v>77</v>
      </c>
      <c r="AT193" s="4" t="s">
        <v>78</v>
      </c>
      <c r="AU193" s="4" t="s">
        <v>79</v>
      </c>
      <c r="AV193" t="s">
        <v>102</v>
      </c>
      <c r="AW193">
        <v>-556853.24</v>
      </c>
      <c r="AX193">
        <v>-549919.55000000005</v>
      </c>
      <c r="AY193">
        <v>10000000</v>
      </c>
      <c r="AZ193">
        <f t="shared" si="6"/>
        <v>400000</v>
      </c>
      <c r="BA193">
        <f t="shared" si="7"/>
        <v>3175</v>
      </c>
      <c r="BB193">
        <f t="shared" si="8"/>
        <v>2460</v>
      </c>
      <c r="BC193">
        <v>5.4</v>
      </c>
      <c r="BD193" s="2"/>
      <c r="BE193" s="2"/>
    </row>
    <row r="194" spans="1:57" x14ac:dyDescent="0.35">
      <c r="A194" s="2">
        <v>41631</v>
      </c>
      <c r="B194" t="s">
        <v>103</v>
      </c>
      <c r="C194" t="s">
        <v>56</v>
      </c>
      <c r="D194" s="1" t="s">
        <v>477</v>
      </c>
      <c r="E194" t="s">
        <v>221</v>
      </c>
      <c r="F194" s="2">
        <v>40882</v>
      </c>
      <c r="G194" s="2">
        <v>43439</v>
      </c>
      <c r="H194" s="2">
        <v>41605</v>
      </c>
      <c r="I194" t="s">
        <v>59</v>
      </c>
      <c r="J194" t="s">
        <v>222</v>
      </c>
      <c r="K194" t="s">
        <v>223</v>
      </c>
      <c r="L194" t="s">
        <v>224</v>
      </c>
      <c r="M194" t="s">
        <v>225</v>
      </c>
      <c r="N194">
        <v>999</v>
      </c>
      <c r="O194" t="s">
        <v>216</v>
      </c>
      <c r="P194" t="s">
        <v>65</v>
      </c>
      <c r="Q194" t="s">
        <v>221</v>
      </c>
      <c r="R194" t="s">
        <v>88</v>
      </c>
      <c r="S194" t="s">
        <v>67</v>
      </c>
      <c r="T194" t="s">
        <v>226</v>
      </c>
      <c r="U194" t="s">
        <v>69</v>
      </c>
      <c r="Y194" s="2">
        <v>40882</v>
      </c>
      <c r="Z194" s="2">
        <v>43439</v>
      </c>
      <c r="AA194" t="s">
        <v>70</v>
      </c>
      <c r="AB194" t="s">
        <v>227</v>
      </c>
      <c r="AC194" t="s">
        <v>72</v>
      </c>
      <c r="AD194" t="s">
        <v>221</v>
      </c>
      <c r="AE194" t="s">
        <v>88</v>
      </c>
      <c r="AF194" t="s">
        <v>67</v>
      </c>
      <c r="AG194" t="s">
        <v>226</v>
      </c>
      <c r="AH194" t="s">
        <v>69</v>
      </c>
      <c r="AI194" t="s">
        <v>228</v>
      </c>
      <c r="AJ194" t="s">
        <v>88</v>
      </c>
      <c r="AK194" t="s">
        <v>88</v>
      </c>
      <c r="AL194" s="2">
        <v>40882</v>
      </c>
      <c r="AM194" s="2">
        <v>43439</v>
      </c>
      <c r="AN194" t="s">
        <v>70</v>
      </c>
      <c r="AP194" t="s">
        <v>74</v>
      </c>
      <c r="AQ194" t="s">
        <v>75</v>
      </c>
      <c r="AR194" t="s">
        <v>76</v>
      </c>
      <c r="AS194" t="s">
        <v>77</v>
      </c>
      <c r="AT194" s="4" t="s">
        <v>78</v>
      </c>
      <c r="AU194" s="4" t="s">
        <v>79</v>
      </c>
      <c r="AV194" t="s">
        <v>80</v>
      </c>
      <c r="AW194">
        <v>-360449.97</v>
      </c>
      <c r="AX194">
        <v>-359174.95</v>
      </c>
      <c r="AY194">
        <v>10000000</v>
      </c>
      <c r="AZ194">
        <f t="shared" ref="AZ194:AZ257" si="9">0.04*AY194</f>
        <v>400000</v>
      </c>
      <c r="BA194">
        <f t="shared" ref="BA194:BA257" si="10">175+0.0075*AZ194</f>
        <v>3175</v>
      </c>
      <c r="BB194">
        <f t="shared" ref="BB194:BB257" si="11">(3+4*BC194)/100000*AY194</f>
        <v>2460</v>
      </c>
      <c r="BC194">
        <v>5.4</v>
      </c>
      <c r="BD194" s="2"/>
      <c r="BE194" s="2"/>
    </row>
    <row r="195" spans="1:57" x14ac:dyDescent="0.35">
      <c r="A195" s="2">
        <v>41631</v>
      </c>
      <c r="B195" t="s">
        <v>81</v>
      </c>
      <c r="C195" t="s">
        <v>82</v>
      </c>
      <c r="D195" s="1" t="s">
        <v>478</v>
      </c>
      <c r="E195" t="s">
        <v>230</v>
      </c>
      <c r="F195" s="2">
        <v>41250</v>
      </c>
      <c r="G195" s="2">
        <v>43076</v>
      </c>
      <c r="H195" s="2">
        <v>41605</v>
      </c>
      <c r="I195" t="s">
        <v>59</v>
      </c>
      <c r="J195" t="s">
        <v>231</v>
      </c>
      <c r="K195" t="s">
        <v>232</v>
      </c>
      <c r="L195" t="s">
        <v>233</v>
      </c>
      <c r="M195" t="s">
        <v>234</v>
      </c>
      <c r="N195">
        <v>999</v>
      </c>
      <c r="O195" t="s">
        <v>216</v>
      </c>
      <c r="P195" t="s">
        <v>65</v>
      </c>
      <c r="Q195" t="s">
        <v>230</v>
      </c>
      <c r="R195" t="s">
        <v>66</v>
      </c>
      <c r="S195" t="s">
        <v>67</v>
      </c>
      <c r="T195" t="s">
        <v>235</v>
      </c>
      <c r="U195" t="s">
        <v>166</v>
      </c>
      <c r="Y195" s="2">
        <v>41250</v>
      </c>
      <c r="Z195" s="2">
        <v>43076</v>
      </c>
      <c r="AA195" t="s">
        <v>70</v>
      </c>
      <c r="AB195" t="s">
        <v>236</v>
      </c>
      <c r="AC195" t="s">
        <v>72</v>
      </c>
      <c r="AD195" t="s">
        <v>230</v>
      </c>
      <c r="AE195" t="s">
        <v>66</v>
      </c>
      <c r="AF195" t="s">
        <v>67</v>
      </c>
      <c r="AG195" t="s">
        <v>235</v>
      </c>
      <c r="AH195" t="s">
        <v>100</v>
      </c>
      <c r="AI195" t="s">
        <v>237</v>
      </c>
      <c r="AJ195" t="s">
        <v>66</v>
      </c>
      <c r="AK195" t="s">
        <v>66</v>
      </c>
      <c r="AL195" s="2">
        <v>41250</v>
      </c>
      <c r="AM195" s="2">
        <v>43076</v>
      </c>
      <c r="AN195" t="s">
        <v>70</v>
      </c>
      <c r="AP195" t="s">
        <v>74</v>
      </c>
      <c r="AQ195" t="s">
        <v>75</v>
      </c>
      <c r="AR195" t="s">
        <v>119</v>
      </c>
      <c r="AS195" t="s">
        <v>120</v>
      </c>
      <c r="AT195" s="4" t="s">
        <v>121</v>
      </c>
      <c r="AU195" t="s">
        <v>122</v>
      </c>
      <c r="AV195" t="s">
        <v>123</v>
      </c>
      <c r="AW195">
        <v>-498170.12</v>
      </c>
      <c r="AX195">
        <v>-495711.88</v>
      </c>
      <c r="AY195">
        <v>10000000</v>
      </c>
      <c r="AZ195">
        <f t="shared" si="9"/>
        <v>400000</v>
      </c>
      <c r="BA195">
        <f t="shared" si="10"/>
        <v>3175</v>
      </c>
      <c r="BB195">
        <f t="shared" si="11"/>
        <v>1920</v>
      </c>
      <c r="BC195">
        <v>4.05</v>
      </c>
      <c r="BD195" s="2"/>
      <c r="BE195" s="2"/>
    </row>
    <row r="196" spans="1:57" x14ac:dyDescent="0.35">
      <c r="A196" s="2">
        <v>41631</v>
      </c>
      <c r="B196" t="s">
        <v>91</v>
      </c>
      <c r="C196" t="s">
        <v>92</v>
      </c>
      <c r="D196" s="1" t="s">
        <v>479</v>
      </c>
      <c r="E196" t="s">
        <v>239</v>
      </c>
      <c r="F196" s="2">
        <v>41607</v>
      </c>
      <c r="G196" s="2">
        <v>47086</v>
      </c>
      <c r="H196" s="2">
        <v>41605</v>
      </c>
      <c r="I196" t="s">
        <v>59</v>
      </c>
      <c r="J196" t="s">
        <v>240</v>
      </c>
      <c r="K196" t="s">
        <v>241</v>
      </c>
      <c r="L196" t="s">
        <v>242</v>
      </c>
      <c r="M196" t="s">
        <v>243</v>
      </c>
      <c r="N196">
        <v>999</v>
      </c>
      <c r="O196" t="s">
        <v>216</v>
      </c>
      <c r="P196" t="s">
        <v>65</v>
      </c>
      <c r="Q196" t="s">
        <v>239</v>
      </c>
      <c r="R196" t="s">
        <v>88</v>
      </c>
      <c r="S196" t="s">
        <v>67</v>
      </c>
      <c r="T196" t="s">
        <v>244</v>
      </c>
      <c r="U196" t="s">
        <v>69</v>
      </c>
      <c r="Y196" s="2">
        <v>41607</v>
      </c>
      <c r="Z196" s="2">
        <v>47086</v>
      </c>
      <c r="AA196" t="s">
        <v>70</v>
      </c>
      <c r="AB196" t="s">
        <v>245</v>
      </c>
      <c r="AC196" t="s">
        <v>72</v>
      </c>
      <c r="AD196" t="s">
        <v>239</v>
      </c>
      <c r="AE196" t="s">
        <v>88</v>
      </c>
      <c r="AF196" t="s">
        <v>67</v>
      </c>
      <c r="AG196" t="s">
        <v>244</v>
      </c>
      <c r="AH196" t="s">
        <v>69</v>
      </c>
      <c r="AI196" t="s">
        <v>246</v>
      </c>
      <c r="AJ196" t="s">
        <v>88</v>
      </c>
      <c r="AK196" t="s">
        <v>88</v>
      </c>
      <c r="AL196" s="2">
        <v>41607</v>
      </c>
      <c r="AM196" s="2">
        <v>47086</v>
      </c>
      <c r="AN196" t="s">
        <v>70</v>
      </c>
      <c r="AP196" t="s">
        <v>74</v>
      </c>
      <c r="AQ196" t="s">
        <v>75</v>
      </c>
      <c r="AR196" t="s">
        <v>119</v>
      </c>
      <c r="AS196" t="s">
        <v>120</v>
      </c>
      <c r="AT196" s="4" t="s">
        <v>121</v>
      </c>
      <c r="AU196" t="s">
        <v>122</v>
      </c>
      <c r="AV196" t="s">
        <v>247</v>
      </c>
      <c r="AW196">
        <v>-4615082.46</v>
      </c>
      <c r="AX196">
        <v>-4625495.96</v>
      </c>
      <c r="AY196">
        <v>10000000</v>
      </c>
      <c r="AZ196">
        <f t="shared" si="9"/>
        <v>400000</v>
      </c>
      <c r="BA196">
        <f t="shared" si="10"/>
        <v>3175</v>
      </c>
      <c r="BB196">
        <f t="shared" si="11"/>
        <v>3900</v>
      </c>
      <c r="BC196">
        <v>9</v>
      </c>
      <c r="BD196" s="2"/>
      <c r="BE196" s="2"/>
    </row>
    <row r="197" spans="1:57" x14ac:dyDescent="0.35">
      <c r="A197" s="2">
        <v>41631</v>
      </c>
      <c r="B197" t="s">
        <v>129</v>
      </c>
      <c r="C197" t="s">
        <v>56</v>
      </c>
      <c r="D197" s="1" t="s">
        <v>480</v>
      </c>
      <c r="E197" t="s">
        <v>249</v>
      </c>
      <c r="F197" s="2">
        <v>41250</v>
      </c>
      <c r="G197" s="2">
        <v>43441</v>
      </c>
      <c r="H197" s="2">
        <v>41605</v>
      </c>
      <c r="I197" t="s">
        <v>59</v>
      </c>
      <c r="J197" t="s">
        <v>250</v>
      </c>
      <c r="K197" t="s">
        <v>251</v>
      </c>
      <c r="L197" t="s">
        <v>252</v>
      </c>
      <c r="M197" t="s">
        <v>253</v>
      </c>
      <c r="N197">
        <v>999</v>
      </c>
      <c r="O197" t="s">
        <v>216</v>
      </c>
      <c r="P197" t="s">
        <v>65</v>
      </c>
      <c r="Q197" t="s">
        <v>249</v>
      </c>
      <c r="R197" t="s">
        <v>66</v>
      </c>
      <c r="S197" t="s">
        <v>67</v>
      </c>
      <c r="T197" t="s">
        <v>254</v>
      </c>
      <c r="U197" t="s">
        <v>255</v>
      </c>
      <c r="Y197" s="2">
        <v>41250</v>
      </c>
      <c r="Z197" s="2">
        <v>43441</v>
      </c>
      <c r="AA197" t="s">
        <v>70</v>
      </c>
      <c r="AB197" t="s">
        <v>256</v>
      </c>
      <c r="AC197" t="s">
        <v>72</v>
      </c>
      <c r="AD197" t="s">
        <v>249</v>
      </c>
      <c r="AE197" t="s">
        <v>66</v>
      </c>
      <c r="AF197" t="s">
        <v>67</v>
      </c>
      <c r="AG197" t="s">
        <v>254</v>
      </c>
      <c r="AH197" t="s">
        <v>69</v>
      </c>
      <c r="AI197" t="s">
        <v>257</v>
      </c>
      <c r="AJ197" t="s">
        <v>66</v>
      </c>
      <c r="AK197" t="s">
        <v>66</v>
      </c>
      <c r="AL197" s="2">
        <v>41250</v>
      </c>
      <c r="AM197" s="2">
        <v>43441</v>
      </c>
      <c r="AN197" t="s">
        <v>70</v>
      </c>
      <c r="AP197" t="s">
        <v>74</v>
      </c>
      <c r="AQ197" t="s">
        <v>75</v>
      </c>
      <c r="AR197" t="s">
        <v>181</v>
      </c>
      <c r="AS197" t="s">
        <v>77</v>
      </c>
      <c r="AT197" s="4" t="s">
        <v>78</v>
      </c>
      <c r="AU197" s="4" t="s">
        <v>79</v>
      </c>
      <c r="AV197" t="s">
        <v>80</v>
      </c>
      <c r="AW197">
        <v>-615812.34</v>
      </c>
      <c r="AX197">
        <v>-616081.28</v>
      </c>
      <c r="AY197">
        <v>10000000</v>
      </c>
      <c r="AZ197">
        <f t="shared" si="9"/>
        <v>400000</v>
      </c>
      <c r="BA197">
        <f t="shared" si="10"/>
        <v>3175</v>
      </c>
      <c r="BB197">
        <f t="shared" si="11"/>
        <v>1920</v>
      </c>
      <c r="BC197">
        <v>4.05</v>
      </c>
      <c r="BD197" s="2"/>
      <c r="BE197" s="2"/>
    </row>
    <row r="198" spans="1:57" x14ac:dyDescent="0.35">
      <c r="A198" s="2">
        <v>41631</v>
      </c>
      <c r="B198" t="s">
        <v>110</v>
      </c>
      <c r="C198" t="s">
        <v>82</v>
      </c>
      <c r="D198" s="1" t="s">
        <v>481</v>
      </c>
      <c r="E198" t="s">
        <v>249</v>
      </c>
      <c r="F198" s="2">
        <v>41250</v>
      </c>
      <c r="G198" s="2">
        <v>43441</v>
      </c>
      <c r="H198" s="2">
        <v>41605</v>
      </c>
      <c r="I198" t="s">
        <v>59</v>
      </c>
      <c r="J198" t="s">
        <v>259</v>
      </c>
      <c r="K198" t="s">
        <v>260</v>
      </c>
      <c r="L198" t="s">
        <v>261</v>
      </c>
      <c r="M198" t="s">
        <v>262</v>
      </c>
      <c r="N198">
        <v>999</v>
      </c>
      <c r="O198" t="s">
        <v>216</v>
      </c>
      <c r="P198" t="s">
        <v>65</v>
      </c>
      <c r="Q198" t="s">
        <v>249</v>
      </c>
      <c r="R198" t="s">
        <v>66</v>
      </c>
      <c r="S198" t="s">
        <v>67</v>
      </c>
      <c r="T198" t="s">
        <v>254</v>
      </c>
      <c r="U198" t="s">
        <v>255</v>
      </c>
      <c r="Y198" s="2">
        <v>41250</v>
      </c>
      <c r="Z198" s="2">
        <v>43441</v>
      </c>
      <c r="AA198" t="s">
        <v>70</v>
      </c>
      <c r="AB198" t="s">
        <v>256</v>
      </c>
      <c r="AC198" t="s">
        <v>72</v>
      </c>
      <c r="AD198" t="s">
        <v>249</v>
      </c>
      <c r="AE198" t="s">
        <v>66</v>
      </c>
      <c r="AF198" t="s">
        <v>67</v>
      </c>
      <c r="AG198" t="s">
        <v>254</v>
      </c>
      <c r="AH198" t="s">
        <v>69</v>
      </c>
      <c r="AI198" t="s">
        <v>257</v>
      </c>
      <c r="AJ198" t="s">
        <v>66</v>
      </c>
      <c r="AK198" t="s">
        <v>66</v>
      </c>
      <c r="AL198" s="2">
        <v>41250</v>
      </c>
      <c r="AM198" s="2">
        <v>43441</v>
      </c>
      <c r="AN198" t="s">
        <v>70</v>
      </c>
      <c r="AP198" t="s">
        <v>75</v>
      </c>
      <c r="AQ198" t="s">
        <v>74</v>
      </c>
      <c r="AR198" t="s">
        <v>181</v>
      </c>
      <c r="AS198" t="s">
        <v>77</v>
      </c>
      <c r="AT198" s="4" t="s">
        <v>78</v>
      </c>
      <c r="AU198" s="4" t="s">
        <v>79</v>
      </c>
      <c r="AV198" t="s">
        <v>90</v>
      </c>
      <c r="AW198">
        <v>615812.34</v>
      </c>
      <c r="AX198">
        <v>616081.28</v>
      </c>
      <c r="AY198">
        <v>10000000</v>
      </c>
      <c r="AZ198">
        <f t="shared" si="9"/>
        <v>400000</v>
      </c>
      <c r="BA198">
        <f t="shared" si="10"/>
        <v>3175</v>
      </c>
      <c r="BB198">
        <f t="shared" si="11"/>
        <v>1920</v>
      </c>
      <c r="BC198">
        <v>4.05</v>
      </c>
      <c r="BD198" s="2"/>
      <c r="BE198" s="2"/>
    </row>
    <row r="199" spans="1:57" x14ac:dyDescent="0.35">
      <c r="A199" s="2">
        <v>41631</v>
      </c>
      <c r="B199" t="s">
        <v>91</v>
      </c>
      <c r="C199" t="s">
        <v>92</v>
      </c>
      <c r="D199" s="1" t="s">
        <v>482</v>
      </c>
      <c r="E199" t="s">
        <v>264</v>
      </c>
      <c r="F199" s="2">
        <v>41618</v>
      </c>
      <c r="G199" s="2">
        <v>43079</v>
      </c>
      <c r="H199" s="2">
        <v>41614</v>
      </c>
      <c r="I199" t="s">
        <v>59</v>
      </c>
      <c r="J199" t="s">
        <v>265</v>
      </c>
      <c r="K199" t="s">
        <v>266</v>
      </c>
      <c r="L199" t="s">
        <v>267</v>
      </c>
      <c r="M199" t="s">
        <v>268</v>
      </c>
      <c r="N199">
        <v>999</v>
      </c>
      <c r="O199" t="s">
        <v>216</v>
      </c>
      <c r="P199" t="s">
        <v>65</v>
      </c>
      <c r="Q199" t="s">
        <v>264</v>
      </c>
      <c r="R199" t="s">
        <v>146</v>
      </c>
      <c r="S199" t="s">
        <v>67</v>
      </c>
      <c r="T199" t="s">
        <v>269</v>
      </c>
      <c r="U199" t="s">
        <v>166</v>
      </c>
      <c r="Y199" s="2">
        <v>41618</v>
      </c>
      <c r="Z199" s="2">
        <v>43079</v>
      </c>
      <c r="AA199" t="s">
        <v>270</v>
      </c>
      <c r="AB199" t="s">
        <v>271</v>
      </c>
      <c r="AC199" t="s">
        <v>72</v>
      </c>
      <c r="AD199" t="s">
        <v>264</v>
      </c>
      <c r="AE199" t="s">
        <v>88</v>
      </c>
      <c r="AF199" t="s">
        <v>67</v>
      </c>
      <c r="AG199" t="s">
        <v>269</v>
      </c>
      <c r="AH199" t="s">
        <v>100</v>
      </c>
      <c r="AI199" t="s">
        <v>272</v>
      </c>
      <c r="AJ199" t="s">
        <v>88</v>
      </c>
      <c r="AK199" t="s">
        <v>88</v>
      </c>
      <c r="AL199" s="2">
        <v>41618</v>
      </c>
      <c r="AM199" s="2">
        <v>43079</v>
      </c>
      <c r="AN199" t="s">
        <v>270</v>
      </c>
      <c r="AP199" t="s">
        <v>75</v>
      </c>
      <c r="AQ199" t="s">
        <v>74</v>
      </c>
      <c r="AR199" t="s">
        <v>119</v>
      </c>
      <c r="AS199" t="s">
        <v>120</v>
      </c>
      <c r="AT199" s="4" t="s">
        <v>121</v>
      </c>
      <c r="AU199" t="s">
        <v>122</v>
      </c>
      <c r="AV199" t="s">
        <v>247</v>
      </c>
      <c r="AW199">
        <v>2532712.0699999998</v>
      </c>
      <c r="AX199">
        <v>2512216.4700000002</v>
      </c>
      <c r="AY199">
        <v>55000000</v>
      </c>
      <c r="AZ199">
        <f t="shared" si="9"/>
        <v>2200000</v>
      </c>
      <c r="BA199">
        <f t="shared" si="10"/>
        <v>16675</v>
      </c>
      <c r="BB199">
        <f t="shared" si="11"/>
        <v>10560</v>
      </c>
      <c r="BC199">
        <v>4.05</v>
      </c>
      <c r="BD199" s="2"/>
      <c r="BE199" s="2"/>
    </row>
    <row r="200" spans="1:57" x14ac:dyDescent="0.35">
      <c r="A200" s="2">
        <v>41631</v>
      </c>
      <c r="B200" t="s">
        <v>55</v>
      </c>
      <c r="C200" t="s">
        <v>56</v>
      </c>
      <c r="D200" s="1" t="s">
        <v>483</v>
      </c>
      <c r="E200" t="s">
        <v>274</v>
      </c>
      <c r="F200" s="2">
        <v>41607</v>
      </c>
      <c r="G200" s="2">
        <v>44164</v>
      </c>
      <c r="H200" s="2">
        <v>41605</v>
      </c>
      <c r="I200" t="s">
        <v>59</v>
      </c>
      <c r="J200" t="s">
        <v>275</v>
      </c>
      <c r="K200" t="s">
        <v>276</v>
      </c>
      <c r="L200" t="s">
        <v>277</v>
      </c>
      <c r="M200" t="s">
        <v>278</v>
      </c>
      <c r="N200">
        <v>999</v>
      </c>
      <c r="O200" t="s">
        <v>216</v>
      </c>
      <c r="P200" t="s">
        <v>65</v>
      </c>
      <c r="Q200" t="s">
        <v>274</v>
      </c>
      <c r="R200" t="s">
        <v>66</v>
      </c>
      <c r="S200" t="s">
        <v>67</v>
      </c>
      <c r="T200" t="s">
        <v>279</v>
      </c>
      <c r="U200" t="s">
        <v>69</v>
      </c>
      <c r="Y200" s="2">
        <v>41607</v>
      </c>
      <c r="Z200" s="2">
        <v>44164</v>
      </c>
      <c r="AA200" t="s">
        <v>70</v>
      </c>
      <c r="AB200" t="s">
        <v>195</v>
      </c>
      <c r="AC200" t="s">
        <v>72</v>
      </c>
      <c r="AD200" t="s">
        <v>274</v>
      </c>
      <c r="AE200" t="s">
        <v>66</v>
      </c>
      <c r="AF200" t="s">
        <v>67</v>
      </c>
      <c r="AG200" t="s">
        <v>279</v>
      </c>
      <c r="AH200" t="s">
        <v>69</v>
      </c>
      <c r="AI200" t="s">
        <v>1248</v>
      </c>
      <c r="AJ200" t="s">
        <v>66</v>
      </c>
      <c r="AK200" t="s">
        <v>66</v>
      </c>
      <c r="AL200" s="2">
        <v>41607</v>
      </c>
      <c r="AM200" s="2">
        <v>44164</v>
      </c>
      <c r="AN200" t="s">
        <v>70</v>
      </c>
      <c r="AP200" t="s">
        <v>75</v>
      </c>
      <c r="AQ200" t="s">
        <v>74</v>
      </c>
      <c r="AR200" t="s">
        <v>281</v>
      </c>
      <c r="AS200" t="s">
        <v>282</v>
      </c>
      <c r="AT200" s="4" t="s">
        <v>283</v>
      </c>
      <c r="AU200" t="s">
        <v>284</v>
      </c>
      <c r="AV200" t="s">
        <v>285</v>
      </c>
      <c r="AW200">
        <v>797345.79</v>
      </c>
      <c r="AX200">
        <v>820511.45</v>
      </c>
      <c r="AY200">
        <v>10000000</v>
      </c>
      <c r="AZ200">
        <f t="shared" si="9"/>
        <v>400000</v>
      </c>
      <c r="BA200">
        <f t="shared" si="10"/>
        <v>3175</v>
      </c>
      <c r="BB200">
        <f t="shared" si="11"/>
        <v>3180.0000000000005</v>
      </c>
      <c r="BC200">
        <v>7.2</v>
      </c>
      <c r="BD200" s="2"/>
      <c r="BE200" s="2"/>
    </row>
    <row r="201" spans="1:57" x14ac:dyDescent="0.35">
      <c r="A201" s="2">
        <v>41631</v>
      </c>
      <c r="B201" t="s">
        <v>81</v>
      </c>
      <c r="C201" t="s">
        <v>82</v>
      </c>
      <c r="D201" s="1" t="s">
        <v>484</v>
      </c>
      <c r="E201" t="s">
        <v>287</v>
      </c>
      <c r="F201" s="2">
        <v>41605</v>
      </c>
      <c r="G201" s="2">
        <v>43796</v>
      </c>
      <c r="H201" s="2">
        <v>41605</v>
      </c>
      <c r="I201" t="s">
        <v>59</v>
      </c>
      <c r="J201" t="s">
        <v>288</v>
      </c>
      <c r="K201" t="s">
        <v>289</v>
      </c>
      <c r="L201" t="s">
        <v>290</v>
      </c>
      <c r="M201" t="s">
        <v>291</v>
      </c>
      <c r="N201">
        <v>999</v>
      </c>
      <c r="O201" t="s">
        <v>216</v>
      </c>
      <c r="P201" t="s">
        <v>65</v>
      </c>
      <c r="Q201" t="s">
        <v>287</v>
      </c>
      <c r="R201" t="s">
        <v>88</v>
      </c>
      <c r="S201" t="s">
        <v>67</v>
      </c>
      <c r="T201" t="s">
        <v>292</v>
      </c>
      <c r="U201" t="s">
        <v>69</v>
      </c>
      <c r="Y201" s="2">
        <v>41605</v>
      </c>
      <c r="Z201" s="2">
        <v>43796</v>
      </c>
      <c r="AA201" t="s">
        <v>70</v>
      </c>
      <c r="AB201" t="s">
        <v>293</v>
      </c>
      <c r="AC201" t="s">
        <v>72</v>
      </c>
      <c r="AD201" t="s">
        <v>287</v>
      </c>
      <c r="AE201" t="s">
        <v>88</v>
      </c>
      <c r="AF201" t="s">
        <v>67</v>
      </c>
      <c r="AG201" t="s">
        <v>292</v>
      </c>
      <c r="AH201" t="s">
        <v>69</v>
      </c>
      <c r="AI201" t="s">
        <v>294</v>
      </c>
      <c r="AJ201" t="s">
        <v>88</v>
      </c>
      <c r="AK201" t="s">
        <v>88</v>
      </c>
      <c r="AL201" s="2">
        <v>41605</v>
      </c>
      <c r="AM201" s="2">
        <v>43796</v>
      </c>
      <c r="AN201" t="s">
        <v>70</v>
      </c>
      <c r="AP201" t="s">
        <v>75</v>
      </c>
      <c r="AQ201" t="s">
        <v>74</v>
      </c>
      <c r="AR201" t="s">
        <v>181</v>
      </c>
      <c r="AS201" t="s">
        <v>77</v>
      </c>
      <c r="AT201" s="4" t="s">
        <v>78</v>
      </c>
      <c r="AU201" s="4" t="s">
        <v>79</v>
      </c>
      <c r="AV201" t="s">
        <v>90</v>
      </c>
      <c r="AW201">
        <v>3179886.09</v>
      </c>
      <c r="AX201">
        <v>3194230.81</v>
      </c>
      <c r="AY201">
        <v>10000000</v>
      </c>
      <c r="AZ201">
        <f t="shared" si="9"/>
        <v>400000</v>
      </c>
      <c r="BA201">
        <f t="shared" si="10"/>
        <v>3175</v>
      </c>
      <c r="BB201">
        <f t="shared" si="11"/>
        <v>2460</v>
      </c>
      <c r="BC201">
        <v>5.4</v>
      </c>
      <c r="BD201" s="2"/>
      <c r="BE201" s="2"/>
    </row>
    <row r="202" spans="1:57" x14ac:dyDescent="0.35">
      <c r="A202" s="2">
        <v>41628</v>
      </c>
      <c r="B202" t="s">
        <v>91</v>
      </c>
      <c r="C202" t="s">
        <v>92</v>
      </c>
      <c r="D202" s="1" t="s">
        <v>485</v>
      </c>
      <c r="E202" t="s">
        <v>136</v>
      </c>
      <c r="F202" s="2">
        <v>41613</v>
      </c>
      <c r="G202" s="2">
        <v>43074</v>
      </c>
      <c r="H202" s="2">
        <v>41611</v>
      </c>
      <c r="I202" t="s">
        <v>59</v>
      </c>
      <c r="J202">
        <v>-169.565</v>
      </c>
      <c r="K202">
        <v>-168.98099999999999</v>
      </c>
      <c r="L202">
        <v>-584</v>
      </c>
      <c r="M202">
        <v>1</v>
      </c>
      <c r="N202">
        <v>999</v>
      </c>
      <c r="O202" t="s">
        <v>216</v>
      </c>
      <c r="P202" t="s">
        <v>65</v>
      </c>
      <c r="Q202" t="s">
        <v>136</v>
      </c>
      <c r="R202" t="s">
        <v>88</v>
      </c>
      <c r="S202" t="s">
        <v>67</v>
      </c>
      <c r="T202" t="s">
        <v>137</v>
      </c>
      <c r="U202" t="s">
        <v>69</v>
      </c>
      <c r="Y202" s="2">
        <v>41613</v>
      </c>
      <c r="Z202" s="2">
        <v>43074</v>
      </c>
      <c r="AA202" t="s">
        <v>296</v>
      </c>
      <c r="AB202" t="s">
        <v>297</v>
      </c>
      <c r="AC202" t="s">
        <v>72</v>
      </c>
      <c r="AD202" t="s">
        <v>136</v>
      </c>
      <c r="AE202" t="s">
        <v>88</v>
      </c>
      <c r="AF202" t="s">
        <v>67</v>
      </c>
      <c r="AG202" t="s">
        <v>137</v>
      </c>
      <c r="AH202" t="s">
        <v>100</v>
      </c>
      <c r="AI202" t="s">
        <v>138</v>
      </c>
      <c r="AJ202" t="s">
        <v>88</v>
      </c>
      <c r="AK202" t="s">
        <v>88</v>
      </c>
      <c r="AL202" s="2">
        <v>41613</v>
      </c>
      <c r="AM202" s="2">
        <v>43074</v>
      </c>
      <c r="AN202" t="s">
        <v>296</v>
      </c>
      <c r="AP202" t="s">
        <v>75</v>
      </c>
      <c r="AQ202" t="s">
        <v>74</v>
      </c>
      <c r="AR202" t="s">
        <v>140</v>
      </c>
      <c r="AS202" t="s">
        <v>141</v>
      </c>
      <c r="AT202" s="4" t="s">
        <v>142</v>
      </c>
      <c r="AU202" t="s">
        <v>143</v>
      </c>
      <c r="AV202" t="s">
        <v>147</v>
      </c>
      <c r="AW202">
        <v>-169565</v>
      </c>
      <c r="AX202">
        <v>-168981</v>
      </c>
      <c r="AY202">
        <v>10000000</v>
      </c>
      <c r="AZ202">
        <f t="shared" si="9"/>
        <v>400000</v>
      </c>
      <c r="BA202">
        <f t="shared" si="10"/>
        <v>3175</v>
      </c>
      <c r="BB202">
        <f t="shared" si="11"/>
        <v>1920</v>
      </c>
      <c r="BC202">
        <v>4.05</v>
      </c>
      <c r="BD202" s="2"/>
      <c r="BE202" s="2"/>
    </row>
    <row r="203" spans="1:57" x14ac:dyDescent="0.35">
      <c r="A203" s="2">
        <v>41628</v>
      </c>
      <c r="B203" t="s">
        <v>103</v>
      </c>
      <c r="C203" t="s">
        <v>56</v>
      </c>
      <c r="D203" s="1" t="s">
        <v>486</v>
      </c>
      <c r="E203" t="s">
        <v>136</v>
      </c>
      <c r="F203" s="2">
        <v>41613</v>
      </c>
      <c r="G203" s="2">
        <v>45265</v>
      </c>
      <c r="H203" s="2">
        <v>41611</v>
      </c>
      <c r="I203" t="s">
        <v>59</v>
      </c>
      <c r="J203">
        <v>-277.76600000000002</v>
      </c>
      <c r="K203">
        <v>-291.315</v>
      </c>
      <c r="L203">
        <v>13.548999999999999</v>
      </c>
      <c r="M203">
        <v>2</v>
      </c>
      <c r="N203">
        <v>999</v>
      </c>
      <c r="O203" t="s">
        <v>299</v>
      </c>
      <c r="P203" t="s">
        <v>65</v>
      </c>
      <c r="Q203" t="s">
        <v>136</v>
      </c>
      <c r="R203" t="s">
        <v>88</v>
      </c>
      <c r="S203" t="s">
        <v>67</v>
      </c>
      <c r="T203" t="s">
        <v>137</v>
      </c>
      <c r="U203" t="s">
        <v>69</v>
      </c>
      <c r="Y203" s="2">
        <v>41613</v>
      </c>
      <c r="Z203" s="2">
        <v>45265</v>
      </c>
      <c r="AA203" t="s">
        <v>300</v>
      </c>
      <c r="AB203" t="s">
        <v>301</v>
      </c>
      <c r="AC203" t="s">
        <v>72</v>
      </c>
      <c r="AD203" t="s">
        <v>136</v>
      </c>
      <c r="AE203" t="s">
        <v>88</v>
      </c>
      <c r="AF203" t="s">
        <v>67</v>
      </c>
      <c r="AG203" t="s">
        <v>137</v>
      </c>
      <c r="AH203" t="s">
        <v>100</v>
      </c>
      <c r="AI203" t="s">
        <v>138</v>
      </c>
      <c r="AJ203" t="s">
        <v>88</v>
      </c>
      <c r="AK203" t="s">
        <v>88</v>
      </c>
      <c r="AL203" s="2">
        <v>41613</v>
      </c>
      <c r="AM203" s="2">
        <v>45265</v>
      </c>
      <c r="AN203" t="s">
        <v>300</v>
      </c>
      <c r="AP203" t="s">
        <v>75</v>
      </c>
      <c r="AQ203" t="s">
        <v>74</v>
      </c>
      <c r="AR203" t="s">
        <v>140</v>
      </c>
      <c r="AS203" t="s">
        <v>141</v>
      </c>
      <c r="AT203" s="4" t="s">
        <v>142</v>
      </c>
      <c r="AU203" t="s">
        <v>143</v>
      </c>
      <c r="AV203" t="s">
        <v>302</v>
      </c>
      <c r="AW203">
        <v>-277766</v>
      </c>
      <c r="AX203">
        <v>-291315</v>
      </c>
      <c r="AY203">
        <v>12000000</v>
      </c>
      <c r="AZ203">
        <f t="shared" si="9"/>
        <v>480000</v>
      </c>
      <c r="BA203">
        <f t="shared" si="10"/>
        <v>3775</v>
      </c>
      <c r="BB203">
        <f t="shared" si="11"/>
        <v>4248</v>
      </c>
      <c r="BC203">
        <v>8.1</v>
      </c>
      <c r="BD203" s="2"/>
      <c r="BE203" s="2"/>
    </row>
    <row r="204" spans="1:57" x14ac:dyDescent="0.35">
      <c r="A204" s="2">
        <v>41631</v>
      </c>
      <c r="B204" t="s">
        <v>110</v>
      </c>
      <c r="C204" t="s">
        <v>82</v>
      </c>
      <c r="D204" s="1" t="s">
        <v>487</v>
      </c>
      <c r="E204" t="s">
        <v>304</v>
      </c>
      <c r="F204" s="2">
        <v>41618</v>
      </c>
      <c r="G204" s="2">
        <v>45270</v>
      </c>
      <c r="H204" s="2">
        <v>41614</v>
      </c>
      <c r="I204" t="s">
        <v>59</v>
      </c>
      <c r="J204" t="s">
        <v>305</v>
      </c>
      <c r="K204" t="s">
        <v>306</v>
      </c>
      <c r="L204" t="s">
        <v>307</v>
      </c>
      <c r="M204" t="s">
        <v>308</v>
      </c>
      <c r="N204">
        <v>999</v>
      </c>
      <c r="O204" t="s">
        <v>299</v>
      </c>
      <c r="P204" t="s">
        <v>65</v>
      </c>
      <c r="Q204" t="s">
        <v>304</v>
      </c>
      <c r="R204" t="s">
        <v>66</v>
      </c>
      <c r="S204" t="s">
        <v>67</v>
      </c>
      <c r="T204" t="s">
        <v>309</v>
      </c>
      <c r="U204" t="s">
        <v>166</v>
      </c>
      <c r="Y204" s="2">
        <v>41618</v>
      </c>
      <c r="Z204" s="2">
        <v>45270</v>
      </c>
      <c r="AA204" t="s">
        <v>310</v>
      </c>
      <c r="AB204" t="s">
        <v>293</v>
      </c>
      <c r="AC204" t="s">
        <v>72</v>
      </c>
      <c r="AD204" t="s">
        <v>304</v>
      </c>
      <c r="AE204" t="s">
        <v>88</v>
      </c>
      <c r="AF204" t="s">
        <v>67</v>
      </c>
      <c r="AG204" t="s">
        <v>309</v>
      </c>
      <c r="AH204" t="s">
        <v>100</v>
      </c>
      <c r="AI204" t="s">
        <v>311</v>
      </c>
      <c r="AJ204" t="s">
        <v>88</v>
      </c>
      <c r="AK204" t="s">
        <v>88</v>
      </c>
      <c r="AL204" s="2">
        <v>41618</v>
      </c>
      <c r="AM204" s="2">
        <v>45270</v>
      </c>
      <c r="AN204" t="s">
        <v>310</v>
      </c>
      <c r="AP204" t="s">
        <v>75</v>
      </c>
      <c r="AQ204" t="s">
        <v>74</v>
      </c>
      <c r="AR204" t="s">
        <v>119</v>
      </c>
      <c r="AS204" t="s">
        <v>120</v>
      </c>
      <c r="AT204" s="4" t="s">
        <v>121</v>
      </c>
      <c r="AU204" t="s">
        <v>122</v>
      </c>
      <c r="AV204" t="s">
        <v>123</v>
      </c>
      <c r="AW204">
        <v>6430233.7000000002</v>
      </c>
      <c r="AX204">
        <v>5901579.7000000002</v>
      </c>
      <c r="AY204">
        <v>150000000</v>
      </c>
      <c r="AZ204">
        <f t="shared" si="9"/>
        <v>6000000</v>
      </c>
      <c r="BA204">
        <f t="shared" si="10"/>
        <v>45175</v>
      </c>
      <c r="BB204">
        <f t="shared" si="11"/>
        <v>53100</v>
      </c>
      <c r="BC204">
        <v>8.1</v>
      </c>
      <c r="BD204" s="2"/>
      <c r="BE204" s="2"/>
    </row>
    <row r="205" spans="1:57" x14ac:dyDescent="0.35">
      <c r="A205" s="2">
        <v>41631</v>
      </c>
      <c r="B205" t="s">
        <v>91</v>
      </c>
      <c r="C205" t="s">
        <v>92</v>
      </c>
      <c r="D205" s="1" t="s">
        <v>488</v>
      </c>
      <c r="E205" t="s">
        <v>58</v>
      </c>
      <c r="F205" s="2">
        <v>40882</v>
      </c>
      <c r="G205" s="2">
        <v>43439</v>
      </c>
      <c r="H205" s="2">
        <v>41605</v>
      </c>
      <c r="I205" t="s">
        <v>59</v>
      </c>
      <c r="J205" t="s">
        <v>60</v>
      </c>
      <c r="K205" t="s">
        <v>61</v>
      </c>
      <c r="L205" t="s">
        <v>62</v>
      </c>
      <c r="M205" t="s">
        <v>63</v>
      </c>
      <c r="N205">
        <v>999</v>
      </c>
      <c r="O205" t="s">
        <v>64</v>
      </c>
      <c r="P205" t="s">
        <v>65</v>
      </c>
      <c r="Q205" t="s">
        <v>58</v>
      </c>
      <c r="R205" t="s">
        <v>66</v>
      </c>
      <c r="S205" t="s">
        <v>67</v>
      </c>
      <c r="T205" t="s">
        <v>68</v>
      </c>
      <c r="U205" t="s">
        <v>69</v>
      </c>
      <c r="Y205" s="2">
        <v>40882</v>
      </c>
      <c r="Z205" s="2">
        <v>43439</v>
      </c>
      <c r="AA205" t="s">
        <v>70</v>
      </c>
      <c r="AB205" t="s">
        <v>71</v>
      </c>
      <c r="AC205" t="s">
        <v>72</v>
      </c>
      <c r="AD205" t="s">
        <v>58</v>
      </c>
      <c r="AE205" t="s">
        <v>66</v>
      </c>
      <c r="AF205" t="s">
        <v>67</v>
      </c>
      <c r="AG205" t="s">
        <v>68</v>
      </c>
      <c r="AH205" t="s">
        <v>69</v>
      </c>
      <c r="AI205" t="s">
        <v>73</v>
      </c>
      <c r="AJ205" t="s">
        <v>66</v>
      </c>
      <c r="AK205" t="s">
        <v>66</v>
      </c>
      <c r="AL205" s="2">
        <v>40882</v>
      </c>
      <c r="AM205" s="2">
        <v>43439</v>
      </c>
      <c r="AN205" t="s">
        <v>70</v>
      </c>
      <c r="AP205" t="s">
        <v>74</v>
      </c>
      <c r="AQ205" t="s">
        <v>75</v>
      </c>
      <c r="AR205" t="s">
        <v>76</v>
      </c>
      <c r="AS205" t="s">
        <v>77</v>
      </c>
      <c r="AT205" s="4" t="s">
        <v>78</v>
      </c>
      <c r="AU205" s="4" t="s">
        <v>79</v>
      </c>
      <c r="AV205" t="s">
        <v>102</v>
      </c>
      <c r="AW205">
        <v>-631053.93999999994</v>
      </c>
      <c r="AX205">
        <v>-621377.18000000005</v>
      </c>
      <c r="AY205">
        <v>10000000</v>
      </c>
      <c r="AZ205">
        <f t="shared" si="9"/>
        <v>400000</v>
      </c>
      <c r="BA205">
        <f t="shared" si="10"/>
        <v>3175</v>
      </c>
      <c r="BB205">
        <f t="shared" si="11"/>
        <v>2460</v>
      </c>
      <c r="BC205">
        <v>5.4</v>
      </c>
      <c r="BD205" s="2"/>
      <c r="BE205" s="2"/>
    </row>
    <row r="206" spans="1:57" x14ac:dyDescent="0.35">
      <c r="A206" s="2">
        <v>41631</v>
      </c>
      <c r="B206" t="s">
        <v>129</v>
      </c>
      <c r="C206" t="s">
        <v>56</v>
      </c>
      <c r="D206" s="1" t="s">
        <v>489</v>
      </c>
      <c r="E206" t="s">
        <v>58</v>
      </c>
      <c r="F206" s="2">
        <v>41247</v>
      </c>
      <c r="G206" s="2">
        <v>44899</v>
      </c>
      <c r="H206" s="2">
        <v>41605</v>
      </c>
      <c r="I206" t="s">
        <v>59</v>
      </c>
      <c r="J206" t="s">
        <v>84</v>
      </c>
      <c r="K206" t="s">
        <v>85</v>
      </c>
      <c r="L206" t="s">
        <v>86</v>
      </c>
      <c r="M206" t="s">
        <v>87</v>
      </c>
      <c r="N206">
        <v>999</v>
      </c>
      <c r="O206" t="s">
        <v>64</v>
      </c>
      <c r="P206" t="s">
        <v>72</v>
      </c>
      <c r="Q206" t="s">
        <v>58</v>
      </c>
      <c r="R206" t="s">
        <v>66</v>
      </c>
      <c r="S206" t="s">
        <v>67</v>
      </c>
      <c r="T206" t="s">
        <v>68</v>
      </c>
      <c r="U206" t="s">
        <v>69</v>
      </c>
      <c r="V206" t="s">
        <v>73</v>
      </c>
      <c r="W206" t="s">
        <v>66</v>
      </c>
      <c r="X206" t="s">
        <v>88</v>
      </c>
      <c r="Y206" s="2">
        <v>41247</v>
      </c>
      <c r="Z206" s="2">
        <v>44899</v>
      </c>
      <c r="AA206" t="s">
        <v>89</v>
      </c>
      <c r="AC206" t="s">
        <v>72</v>
      </c>
      <c r="AD206" t="s">
        <v>58</v>
      </c>
      <c r="AE206" t="s">
        <v>88</v>
      </c>
      <c r="AF206" t="s">
        <v>67</v>
      </c>
      <c r="AG206" t="s">
        <v>68</v>
      </c>
      <c r="AH206" t="s">
        <v>69</v>
      </c>
      <c r="AI206" t="s">
        <v>73</v>
      </c>
      <c r="AJ206" t="s">
        <v>88</v>
      </c>
      <c r="AK206" t="s">
        <v>88</v>
      </c>
      <c r="AL206" s="2">
        <v>41247</v>
      </c>
      <c r="AM206" s="2">
        <v>44899</v>
      </c>
      <c r="AN206" t="s">
        <v>89</v>
      </c>
      <c r="AP206" t="s">
        <v>74</v>
      </c>
      <c r="AQ206" t="s">
        <v>75</v>
      </c>
      <c r="AR206" t="s">
        <v>76</v>
      </c>
      <c r="AS206" t="s">
        <v>77</v>
      </c>
      <c r="AT206" s="4" t="s">
        <v>78</v>
      </c>
      <c r="AU206" s="4" t="s">
        <v>79</v>
      </c>
      <c r="AV206" t="s">
        <v>80</v>
      </c>
      <c r="AW206">
        <v>2537.73</v>
      </c>
      <c r="AX206">
        <v>2569.2199999999998</v>
      </c>
      <c r="AY206">
        <v>1000000</v>
      </c>
      <c r="AZ206">
        <f t="shared" si="9"/>
        <v>40000</v>
      </c>
      <c r="BA206">
        <f t="shared" si="10"/>
        <v>475</v>
      </c>
      <c r="BB206">
        <f t="shared" si="11"/>
        <v>318.00000000000006</v>
      </c>
      <c r="BC206">
        <v>7.2</v>
      </c>
      <c r="BD206" s="2"/>
      <c r="BE206" s="2"/>
    </row>
    <row r="207" spans="1:57" x14ac:dyDescent="0.35">
      <c r="A207" s="2">
        <v>41631</v>
      </c>
      <c r="B207" t="s">
        <v>81</v>
      </c>
      <c r="C207" t="s">
        <v>82</v>
      </c>
      <c r="D207" s="1" t="s">
        <v>490</v>
      </c>
      <c r="E207" t="s">
        <v>94</v>
      </c>
      <c r="F207" s="2">
        <v>40882</v>
      </c>
      <c r="G207" s="2">
        <v>50014</v>
      </c>
      <c r="H207" s="2">
        <v>41605</v>
      </c>
      <c r="I207" t="s">
        <v>59</v>
      </c>
      <c r="J207" t="s">
        <v>95</v>
      </c>
      <c r="K207" t="s">
        <v>96</v>
      </c>
      <c r="L207" t="s">
        <v>97</v>
      </c>
      <c r="M207" t="s">
        <v>98</v>
      </c>
      <c r="N207">
        <v>999</v>
      </c>
      <c r="O207" t="s">
        <v>64</v>
      </c>
      <c r="P207" t="s">
        <v>72</v>
      </c>
      <c r="Q207" t="s">
        <v>94</v>
      </c>
      <c r="R207" t="s">
        <v>66</v>
      </c>
      <c r="S207" t="s">
        <v>67</v>
      </c>
      <c r="T207" t="s">
        <v>99</v>
      </c>
      <c r="U207" t="s">
        <v>100</v>
      </c>
      <c r="V207" t="s">
        <v>101</v>
      </c>
      <c r="W207" t="s">
        <v>66</v>
      </c>
      <c r="X207" t="s">
        <v>66</v>
      </c>
      <c r="Y207" s="2">
        <v>40882</v>
      </c>
      <c r="Z207" s="2">
        <v>50014</v>
      </c>
      <c r="AA207" t="s">
        <v>89</v>
      </c>
      <c r="AC207" t="s">
        <v>72</v>
      </c>
      <c r="AD207" t="s">
        <v>94</v>
      </c>
      <c r="AE207" t="s">
        <v>88</v>
      </c>
      <c r="AF207" t="s">
        <v>67</v>
      </c>
      <c r="AG207" t="s">
        <v>99</v>
      </c>
      <c r="AH207" t="s">
        <v>100</v>
      </c>
      <c r="AI207" t="s">
        <v>101</v>
      </c>
      <c r="AJ207" t="s">
        <v>88</v>
      </c>
      <c r="AK207" t="s">
        <v>88</v>
      </c>
      <c r="AL207" s="2">
        <v>40882</v>
      </c>
      <c r="AM207" s="2">
        <v>50014</v>
      </c>
      <c r="AN207" t="s">
        <v>89</v>
      </c>
      <c r="AP207" t="s">
        <v>74</v>
      </c>
      <c r="AQ207" t="s">
        <v>75</v>
      </c>
      <c r="AR207" t="s">
        <v>76</v>
      </c>
      <c r="AS207" t="s">
        <v>77</v>
      </c>
      <c r="AT207" s="4" t="s">
        <v>78</v>
      </c>
      <c r="AU207" s="4" t="s">
        <v>79</v>
      </c>
      <c r="AV207" t="s">
        <v>90</v>
      </c>
      <c r="AW207">
        <v>13376</v>
      </c>
      <c r="AX207">
        <v>13362.9</v>
      </c>
      <c r="AY207">
        <v>1000000</v>
      </c>
      <c r="AZ207">
        <f t="shared" si="9"/>
        <v>40000</v>
      </c>
      <c r="BA207">
        <f t="shared" si="10"/>
        <v>475</v>
      </c>
      <c r="BB207">
        <f t="shared" si="11"/>
        <v>750</v>
      </c>
      <c r="BC207">
        <v>18</v>
      </c>
      <c r="BD207" s="2"/>
      <c r="BE207" s="2"/>
    </row>
    <row r="208" spans="1:57" x14ac:dyDescent="0.35">
      <c r="A208" s="2">
        <v>41631</v>
      </c>
      <c r="B208" t="s">
        <v>91</v>
      </c>
      <c r="C208" t="s">
        <v>92</v>
      </c>
      <c r="D208" s="1" t="s">
        <v>491</v>
      </c>
      <c r="E208" t="s">
        <v>94</v>
      </c>
      <c r="F208" s="2">
        <v>40882</v>
      </c>
      <c r="G208" s="2">
        <v>50014</v>
      </c>
      <c r="H208" s="2">
        <v>41605</v>
      </c>
      <c r="I208" t="s">
        <v>59</v>
      </c>
      <c r="J208" t="s">
        <v>105</v>
      </c>
      <c r="K208" t="s">
        <v>106</v>
      </c>
      <c r="L208" t="s">
        <v>107</v>
      </c>
      <c r="M208" t="s">
        <v>108</v>
      </c>
      <c r="N208">
        <v>999</v>
      </c>
      <c r="O208" t="s">
        <v>64</v>
      </c>
      <c r="P208" t="s">
        <v>72</v>
      </c>
      <c r="Q208" t="s">
        <v>94</v>
      </c>
      <c r="R208" t="s">
        <v>66</v>
      </c>
      <c r="S208" t="s">
        <v>67</v>
      </c>
      <c r="T208" t="s">
        <v>99</v>
      </c>
      <c r="U208" t="s">
        <v>100</v>
      </c>
      <c r="V208" t="s">
        <v>101</v>
      </c>
      <c r="W208" t="s">
        <v>109</v>
      </c>
      <c r="X208" t="s">
        <v>66</v>
      </c>
      <c r="Y208" s="2">
        <v>40882</v>
      </c>
      <c r="Z208" s="2">
        <v>50014</v>
      </c>
      <c r="AA208" t="s">
        <v>89</v>
      </c>
      <c r="AC208" t="s">
        <v>72</v>
      </c>
      <c r="AD208" t="s">
        <v>94</v>
      </c>
      <c r="AE208" t="s">
        <v>88</v>
      </c>
      <c r="AF208" t="s">
        <v>67</v>
      </c>
      <c r="AG208" t="s">
        <v>99</v>
      </c>
      <c r="AH208" t="s">
        <v>100</v>
      </c>
      <c r="AI208" t="s">
        <v>101</v>
      </c>
      <c r="AJ208" t="s">
        <v>88</v>
      </c>
      <c r="AK208" t="s">
        <v>88</v>
      </c>
      <c r="AL208" s="2">
        <v>40882</v>
      </c>
      <c r="AM208" s="2">
        <v>50014</v>
      </c>
      <c r="AN208" t="s">
        <v>89</v>
      </c>
      <c r="AP208" t="s">
        <v>75</v>
      </c>
      <c r="AQ208" t="s">
        <v>74</v>
      </c>
      <c r="AR208" t="s">
        <v>76</v>
      </c>
      <c r="AS208" t="s">
        <v>77</v>
      </c>
      <c r="AT208" s="4" t="s">
        <v>78</v>
      </c>
      <c r="AU208" s="4" t="s">
        <v>79</v>
      </c>
      <c r="AV208" t="s">
        <v>102</v>
      </c>
      <c r="AW208">
        <v>-13376</v>
      </c>
      <c r="AX208">
        <v>-13362.9</v>
      </c>
      <c r="AY208">
        <v>1000000</v>
      </c>
      <c r="AZ208">
        <f t="shared" si="9"/>
        <v>40000</v>
      </c>
      <c r="BA208">
        <f t="shared" si="10"/>
        <v>475</v>
      </c>
      <c r="BB208">
        <f t="shared" si="11"/>
        <v>750</v>
      </c>
      <c r="BC208">
        <v>18</v>
      </c>
      <c r="BD208" s="2"/>
      <c r="BE208" s="2"/>
    </row>
    <row r="209" spans="1:57" x14ac:dyDescent="0.35">
      <c r="A209" s="2">
        <v>41631</v>
      </c>
      <c r="B209" t="s">
        <v>55</v>
      </c>
      <c r="C209" t="s">
        <v>56</v>
      </c>
      <c r="D209" s="1" t="s">
        <v>492</v>
      </c>
      <c r="E209" t="s">
        <v>112</v>
      </c>
      <c r="F209" s="2">
        <v>41605</v>
      </c>
      <c r="G209" s="2">
        <v>56215</v>
      </c>
      <c r="H209" s="2">
        <v>41605</v>
      </c>
      <c r="I209" t="s">
        <v>59</v>
      </c>
      <c r="J209" t="s">
        <v>113</v>
      </c>
      <c r="K209" t="s">
        <v>114</v>
      </c>
      <c r="L209" t="s">
        <v>115</v>
      </c>
      <c r="M209" t="s">
        <v>116</v>
      </c>
      <c r="N209">
        <v>999</v>
      </c>
      <c r="O209" t="s">
        <v>64</v>
      </c>
      <c r="P209" t="s">
        <v>72</v>
      </c>
      <c r="Q209" t="s">
        <v>112</v>
      </c>
      <c r="R209" t="s">
        <v>66</v>
      </c>
      <c r="S209" t="s">
        <v>67</v>
      </c>
      <c r="T209" t="s">
        <v>117</v>
      </c>
      <c r="U209" t="s">
        <v>69</v>
      </c>
      <c r="V209" t="s">
        <v>118</v>
      </c>
      <c r="W209" t="s">
        <v>88</v>
      </c>
      <c r="X209" t="s">
        <v>109</v>
      </c>
      <c r="Y209" s="2">
        <v>41605</v>
      </c>
      <c r="Z209" s="2">
        <v>56215</v>
      </c>
      <c r="AA209" t="s">
        <v>89</v>
      </c>
      <c r="AC209" t="s">
        <v>72</v>
      </c>
      <c r="AD209" t="s">
        <v>112</v>
      </c>
      <c r="AE209" t="s">
        <v>88</v>
      </c>
      <c r="AF209" t="s">
        <v>67</v>
      </c>
      <c r="AG209" t="s">
        <v>117</v>
      </c>
      <c r="AH209" t="s">
        <v>69</v>
      </c>
      <c r="AI209" t="s">
        <v>118</v>
      </c>
      <c r="AJ209" t="s">
        <v>88</v>
      </c>
      <c r="AK209" t="s">
        <v>88</v>
      </c>
      <c r="AL209" s="2">
        <v>41605</v>
      </c>
      <c r="AM209" s="2">
        <v>56215</v>
      </c>
      <c r="AN209" t="s">
        <v>89</v>
      </c>
      <c r="AP209" t="s">
        <v>74</v>
      </c>
      <c r="AQ209" t="s">
        <v>75</v>
      </c>
      <c r="AR209" t="s">
        <v>119</v>
      </c>
      <c r="AS209" t="s">
        <v>120</v>
      </c>
      <c r="AT209" s="4" t="s">
        <v>121</v>
      </c>
      <c r="AU209" t="s">
        <v>122</v>
      </c>
      <c r="AV209" t="s">
        <v>158</v>
      </c>
      <c r="AW209">
        <v>20859.900000000001</v>
      </c>
      <c r="AX209">
        <v>20885.060000000001</v>
      </c>
      <c r="AY209">
        <v>1000000</v>
      </c>
      <c r="AZ209">
        <f t="shared" si="9"/>
        <v>40000</v>
      </c>
      <c r="BA209">
        <f t="shared" si="10"/>
        <v>475</v>
      </c>
      <c r="BB209">
        <f t="shared" si="11"/>
        <v>750</v>
      </c>
      <c r="BC209">
        <v>18</v>
      </c>
      <c r="BD209" s="2"/>
      <c r="BE209" s="2"/>
    </row>
    <row r="210" spans="1:57" x14ac:dyDescent="0.35">
      <c r="A210" s="2">
        <v>41631</v>
      </c>
      <c r="B210" t="s">
        <v>110</v>
      </c>
      <c r="C210" t="s">
        <v>82</v>
      </c>
      <c r="D210" s="1" t="s">
        <v>493</v>
      </c>
      <c r="E210" t="s">
        <v>112</v>
      </c>
      <c r="F210" s="2">
        <v>41605</v>
      </c>
      <c r="G210" s="2">
        <v>56215</v>
      </c>
      <c r="H210" s="2">
        <v>41605</v>
      </c>
      <c r="I210" t="s">
        <v>59</v>
      </c>
      <c r="J210" t="s">
        <v>125</v>
      </c>
      <c r="K210" t="s">
        <v>126</v>
      </c>
      <c r="L210" t="s">
        <v>127</v>
      </c>
      <c r="M210" t="s">
        <v>128</v>
      </c>
      <c r="N210">
        <v>999</v>
      </c>
      <c r="O210" t="s">
        <v>64</v>
      </c>
      <c r="P210" t="s">
        <v>72</v>
      </c>
      <c r="Q210" t="s">
        <v>112</v>
      </c>
      <c r="R210" t="s">
        <v>66</v>
      </c>
      <c r="S210" t="s">
        <v>67</v>
      </c>
      <c r="T210" t="s">
        <v>117</v>
      </c>
      <c r="U210" t="s">
        <v>69</v>
      </c>
      <c r="V210" t="s">
        <v>118</v>
      </c>
      <c r="W210" t="s">
        <v>66</v>
      </c>
      <c r="X210" t="s">
        <v>88</v>
      </c>
      <c r="Y210" s="2">
        <v>41605</v>
      </c>
      <c r="Z210" s="2">
        <v>56215</v>
      </c>
      <c r="AA210" t="s">
        <v>89</v>
      </c>
      <c r="AC210" t="s">
        <v>72</v>
      </c>
      <c r="AD210" t="s">
        <v>112</v>
      </c>
      <c r="AE210" t="s">
        <v>88</v>
      </c>
      <c r="AF210" t="s">
        <v>67</v>
      </c>
      <c r="AG210" t="s">
        <v>117</v>
      </c>
      <c r="AH210" t="s">
        <v>69</v>
      </c>
      <c r="AI210" t="s">
        <v>118</v>
      </c>
      <c r="AJ210" t="s">
        <v>88</v>
      </c>
      <c r="AK210" t="s">
        <v>88</v>
      </c>
      <c r="AL210" s="2">
        <v>41605</v>
      </c>
      <c r="AM210" s="2">
        <v>56215</v>
      </c>
      <c r="AN210" t="s">
        <v>89</v>
      </c>
      <c r="AP210" t="s">
        <v>75</v>
      </c>
      <c r="AQ210" t="s">
        <v>74</v>
      </c>
      <c r="AR210" t="s">
        <v>76</v>
      </c>
      <c r="AS210" t="s">
        <v>77</v>
      </c>
      <c r="AT210" s="4" t="s">
        <v>78</v>
      </c>
      <c r="AU210" s="4" t="s">
        <v>79</v>
      </c>
      <c r="AV210" t="s">
        <v>90</v>
      </c>
      <c r="AW210">
        <v>-20859.900000000001</v>
      </c>
      <c r="AX210">
        <v>-20885.060000000001</v>
      </c>
      <c r="AY210">
        <v>1000000</v>
      </c>
      <c r="AZ210">
        <f t="shared" si="9"/>
        <v>40000</v>
      </c>
      <c r="BA210">
        <f t="shared" si="10"/>
        <v>475</v>
      </c>
      <c r="BB210">
        <f t="shared" si="11"/>
        <v>750</v>
      </c>
      <c r="BC210">
        <v>18</v>
      </c>
      <c r="BD210" s="2"/>
      <c r="BE210" s="2"/>
    </row>
    <row r="211" spans="1:57" x14ac:dyDescent="0.35">
      <c r="A211" s="2">
        <v>41631</v>
      </c>
      <c r="B211" t="s">
        <v>91</v>
      </c>
      <c r="C211" t="s">
        <v>92</v>
      </c>
      <c r="D211" s="1" t="s">
        <v>494</v>
      </c>
      <c r="E211" t="s">
        <v>112</v>
      </c>
      <c r="F211" s="2">
        <v>41611</v>
      </c>
      <c r="G211" s="2">
        <v>43072</v>
      </c>
      <c r="H211" s="2">
        <v>41611</v>
      </c>
      <c r="I211" t="s">
        <v>59</v>
      </c>
      <c r="J211" t="s">
        <v>131</v>
      </c>
      <c r="K211" t="s">
        <v>132</v>
      </c>
      <c r="L211" t="s">
        <v>133</v>
      </c>
      <c r="M211" t="s">
        <v>134</v>
      </c>
      <c r="N211">
        <v>999</v>
      </c>
      <c r="O211" t="s">
        <v>64</v>
      </c>
      <c r="P211" t="s">
        <v>72</v>
      </c>
      <c r="Q211" t="s">
        <v>112</v>
      </c>
      <c r="R211" t="s">
        <v>66</v>
      </c>
      <c r="S211" t="s">
        <v>67</v>
      </c>
      <c r="T211" t="s">
        <v>117</v>
      </c>
      <c r="U211" t="s">
        <v>69</v>
      </c>
      <c r="V211" t="s">
        <v>118</v>
      </c>
      <c r="W211" t="s">
        <v>109</v>
      </c>
      <c r="X211" t="s">
        <v>66</v>
      </c>
      <c r="Y211" s="2">
        <v>41611</v>
      </c>
      <c r="Z211" s="2">
        <v>43072</v>
      </c>
      <c r="AA211" t="s">
        <v>70</v>
      </c>
      <c r="AC211" t="s">
        <v>72</v>
      </c>
      <c r="AD211" t="s">
        <v>112</v>
      </c>
      <c r="AE211" t="s">
        <v>88</v>
      </c>
      <c r="AF211" t="s">
        <v>67</v>
      </c>
      <c r="AG211" t="s">
        <v>117</v>
      </c>
      <c r="AH211" t="s">
        <v>69</v>
      </c>
      <c r="AI211" t="s">
        <v>118</v>
      </c>
      <c r="AJ211" t="s">
        <v>88</v>
      </c>
      <c r="AK211" t="s">
        <v>88</v>
      </c>
      <c r="AL211" s="2">
        <v>41611</v>
      </c>
      <c r="AM211" s="2">
        <v>43072</v>
      </c>
      <c r="AN211" t="s">
        <v>70</v>
      </c>
      <c r="AP211" t="s">
        <v>75</v>
      </c>
      <c r="AQ211" t="s">
        <v>74</v>
      </c>
      <c r="AR211" t="s">
        <v>76</v>
      </c>
      <c r="AS211" t="s">
        <v>77</v>
      </c>
      <c r="AT211" s="4" t="s">
        <v>78</v>
      </c>
      <c r="AU211" s="4" t="s">
        <v>79</v>
      </c>
      <c r="AV211" t="s">
        <v>102</v>
      </c>
      <c r="AW211">
        <v>-16329.9</v>
      </c>
      <c r="AX211">
        <v>-16260.54</v>
      </c>
      <c r="AY211">
        <v>10000000</v>
      </c>
      <c r="AZ211">
        <f t="shared" si="9"/>
        <v>400000</v>
      </c>
      <c r="BA211">
        <f t="shared" si="10"/>
        <v>3175</v>
      </c>
      <c r="BB211">
        <f t="shared" si="11"/>
        <v>1920</v>
      </c>
      <c r="BC211">
        <v>4.05</v>
      </c>
      <c r="BD211" s="2"/>
      <c r="BE211" s="2"/>
    </row>
    <row r="212" spans="1:57" x14ac:dyDescent="0.35">
      <c r="A212" s="2">
        <v>41628</v>
      </c>
      <c r="B212" t="s">
        <v>103</v>
      </c>
      <c r="C212" t="s">
        <v>56</v>
      </c>
      <c r="D212" s="1" t="s">
        <v>495</v>
      </c>
      <c r="E212" t="s">
        <v>136</v>
      </c>
      <c r="F212" s="2">
        <v>41248</v>
      </c>
      <c r="G212" s="2">
        <v>44900</v>
      </c>
      <c r="H212" s="2">
        <v>41605</v>
      </c>
      <c r="I212" t="s">
        <v>59</v>
      </c>
      <c r="J212">
        <v>-7.6680000000000001</v>
      </c>
      <c r="K212">
        <v>-7.9619999999999997</v>
      </c>
      <c r="L212">
        <v>294</v>
      </c>
      <c r="M212">
        <v>0</v>
      </c>
      <c r="N212">
        <v>999</v>
      </c>
      <c r="O212" t="s">
        <v>64</v>
      </c>
      <c r="P212" t="s">
        <v>72</v>
      </c>
      <c r="Q212" t="s">
        <v>136</v>
      </c>
      <c r="R212" t="s">
        <v>66</v>
      </c>
      <c r="S212" t="s">
        <v>67</v>
      </c>
      <c r="T212" t="s">
        <v>137</v>
      </c>
      <c r="U212" t="s">
        <v>100</v>
      </c>
      <c r="V212" t="s">
        <v>138</v>
      </c>
      <c r="W212" t="s">
        <v>66</v>
      </c>
      <c r="X212" t="s">
        <v>66</v>
      </c>
      <c r="Y212" s="2">
        <v>41248</v>
      </c>
      <c r="Z212" s="2">
        <v>44900</v>
      </c>
      <c r="AA212" t="s">
        <v>139</v>
      </c>
      <c r="AC212" t="s">
        <v>72</v>
      </c>
      <c r="AD212" t="s">
        <v>136</v>
      </c>
      <c r="AE212" t="s">
        <v>88</v>
      </c>
      <c r="AF212" t="s">
        <v>67</v>
      </c>
      <c r="AG212" t="s">
        <v>137</v>
      </c>
      <c r="AH212" t="s">
        <v>100</v>
      </c>
      <c r="AI212" t="s">
        <v>138</v>
      </c>
      <c r="AJ212" t="s">
        <v>88</v>
      </c>
      <c r="AK212" t="s">
        <v>88</v>
      </c>
      <c r="AL212" s="2">
        <v>41248</v>
      </c>
      <c r="AM212" s="2">
        <v>44900</v>
      </c>
      <c r="AN212" t="s">
        <v>139</v>
      </c>
      <c r="AP212" t="s">
        <v>75</v>
      </c>
      <c r="AQ212" t="s">
        <v>74</v>
      </c>
      <c r="AR212" t="s">
        <v>140</v>
      </c>
      <c r="AS212" t="s">
        <v>141</v>
      </c>
      <c r="AT212" s="4" t="s">
        <v>142</v>
      </c>
      <c r="AU212" t="s">
        <v>143</v>
      </c>
      <c r="AV212" t="s">
        <v>302</v>
      </c>
      <c r="AW212">
        <v>-7668</v>
      </c>
      <c r="AX212">
        <v>-7962</v>
      </c>
      <c r="AY212">
        <v>1000000</v>
      </c>
      <c r="AZ212">
        <f t="shared" si="9"/>
        <v>40000</v>
      </c>
      <c r="BA212">
        <f t="shared" si="10"/>
        <v>475</v>
      </c>
      <c r="BB212">
        <f t="shared" si="11"/>
        <v>318.00000000000006</v>
      </c>
      <c r="BC212">
        <v>7.2</v>
      </c>
      <c r="BD212" s="2"/>
      <c r="BE212" s="2"/>
    </row>
    <row r="213" spans="1:57" x14ac:dyDescent="0.35">
      <c r="A213" s="2">
        <v>41628</v>
      </c>
      <c r="B213" t="s">
        <v>81</v>
      </c>
      <c r="C213" t="s">
        <v>82</v>
      </c>
      <c r="D213" s="1" t="s">
        <v>496</v>
      </c>
      <c r="E213" t="s">
        <v>136</v>
      </c>
      <c r="F213" s="2">
        <v>41248</v>
      </c>
      <c r="G213" s="2">
        <v>44900</v>
      </c>
      <c r="H213" s="2">
        <v>41605</v>
      </c>
      <c r="I213" t="s">
        <v>59</v>
      </c>
      <c r="J213">
        <v>7.6680000000000001</v>
      </c>
      <c r="K213">
        <v>7.9619999999999997</v>
      </c>
      <c r="L213">
        <v>-294</v>
      </c>
      <c r="M213">
        <v>0</v>
      </c>
      <c r="N213">
        <v>999</v>
      </c>
      <c r="O213" t="s">
        <v>64</v>
      </c>
      <c r="P213" t="s">
        <v>72</v>
      </c>
      <c r="Q213" t="s">
        <v>136</v>
      </c>
      <c r="R213" t="s">
        <v>66</v>
      </c>
      <c r="S213" t="s">
        <v>67</v>
      </c>
      <c r="T213" t="s">
        <v>137</v>
      </c>
      <c r="U213" t="s">
        <v>100</v>
      </c>
      <c r="V213" t="s">
        <v>138</v>
      </c>
      <c r="W213" t="s">
        <v>88</v>
      </c>
      <c r="X213" t="s">
        <v>146</v>
      </c>
      <c r="Y213" s="2">
        <v>41248</v>
      </c>
      <c r="Z213" s="2">
        <v>44900</v>
      </c>
      <c r="AA213" t="s">
        <v>139</v>
      </c>
      <c r="AC213" t="s">
        <v>72</v>
      </c>
      <c r="AD213" t="s">
        <v>136</v>
      </c>
      <c r="AE213" t="s">
        <v>88</v>
      </c>
      <c r="AF213" t="s">
        <v>67</v>
      </c>
      <c r="AG213" t="s">
        <v>137</v>
      </c>
      <c r="AH213" t="s">
        <v>100</v>
      </c>
      <c r="AI213" t="s">
        <v>138</v>
      </c>
      <c r="AJ213" t="s">
        <v>88</v>
      </c>
      <c r="AK213" t="s">
        <v>88</v>
      </c>
      <c r="AL213" s="2">
        <v>41248</v>
      </c>
      <c r="AM213" s="2">
        <v>44900</v>
      </c>
      <c r="AN213" t="s">
        <v>139</v>
      </c>
      <c r="AP213" t="s">
        <v>74</v>
      </c>
      <c r="AQ213" t="s">
        <v>75</v>
      </c>
      <c r="AR213" t="s">
        <v>140</v>
      </c>
      <c r="AS213" t="s">
        <v>141</v>
      </c>
      <c r="AT213" s="4" t="s">
        <v>142</v>
      </c>
      <c r="AU213" t="s">
        <v>143</v>
      </c>
      <c r="AV213" t="s">
        <v>144</v>
      </c>
      <c r="AW213">
        <v>7668</v>
      </c>
      <c r="AX213">
        <v>7962</v>
      </c>
      <c r="AY213">
        <v>1000000</v>
      </c>
      <c r="AZ213">
        <f t="shared" si="9"/>
        <v>40000</v>
      </c>
      <c r="BA213">
        <f t="shared" si="10"/>
        <v>475</v>
      </c>
      <c r="BB213">
        <f t="shared" si="11"/>
        <v>318.00000000000006</v>
      </c>
      <c r="BC213">
        <v>7.2</v>
      </c>
      <c r="BD213" s="2"/>
      <c r="BE213" s="2"/>
    </row>
    <row r="214" spans="1:57" x14ac:dyDescent="0.35">
      <c r="A214" s="2">
        <v>41631</v>
      </c>
      <c r="B214" t="s">
        <v>91</v>
      </c>
      <c r="C214" t="s">
        <v>92</v>
      </c>
      <c r="D214" s="1" t="s">
        <v>497</v>
      </c>
      <c r="E214" t="s">
        <v>149</v>
      </c>
      <c r="F214" s="2">
        <v>40890</v>
      </c>
      <c r="G214" s="2">
        <v>44543</v>
      </c>
      <c r="H214" s="2">
        <v>41620</v>
      </c>
      <c r="I214" t="s">
        <v>59</v>
      </c>
      <c r="J214" t="s">
        <v>150</v>
      </c>
      <c r="K214" t="s">
        <v>151</v>
      </c>
      <c r="L214" t="s">
        <v>152</v>
      </c>
      <c r="M214" t="s">
        <v>153</v>
      </c>
      <c r="N214">
        <v>999</v>
      </c>
      <c r="O214" t="s">
        <v>64</v>
      </c>
      <c r="P214" t="s">
        <v>65</v>
      </c>
      <c r="Q214" t="s">
        <v>149</v>
      </c>
      <c r="R214" t="s">
        <v>66</v>
      </c>
      <c r="S214" t="s">
        <v>67</v>
      </c>
      <c r="T214" t="s">
        <v>154</v>
      </c>
      <c r="U214" t="s">
        <v>69</v>
      </c>
      <c r="Y214" s="2">
        <v>40890</v>
      </c>
      <c r="Z214" s="2">
        <v>44543</v>
      </c>
      <c r="AA214" t="s">
        <v>155</v>
      </c>
      <c r="AB214" t="s">
        <v>168</v>
      </c>
      <c r="AC214" t="s">
        <v>72</v>
      </c>
      <c r="AD214" t="s">
        <v>149</v>
      </c>
      <c r="AE214" t="s">
        <v>66</v>
      </c>
      <c r="AF214" t="s">
        <v>67</v>
      </c>
      <c r="AG214" t="s">
        <v>154</v>
      </c>
      <c r="AH214" t="s">
        <v>69</v>
      </c>
      <c r="AI214" t="s">
        <v>157</v>
      </c>
      <c r="AJ214" t="s">
        <v>88</v>
      </c>
      <c r="AK214" t="s">
        <v>88</v>
      </c>
      <c r="AL214" s="2">
        <v>40890</v>
      </c>
      <c r="AM214" s="2">
        <v>44543</v>
      </c>
      <c r="AN214" t="s">
        <v>155</v>
      </c>
      <c r="AP214" t="s">
        <v>75</v>
      </c>
      <c r="AQ214" t="s">
        <v>74</v>
      </c>
      <c r="AR214" t="s">
        <v>119</v>
      </c>
      <c r="AS214" t="s">
        <v>120</v>
      </c>
      <c r="AT214" s="4" t="s">
        <v>121</v>
      </c>
      <c r="AU214" t="s">
        <v>122</v>
      </c>
      <c r="AV214" t="s">
        <v>247</v>
      </c>
      <c r="AW214">
        <v>140125.20000000001</v>
      </c>
      <c r="AX214">
        <v>138840.04999999999</v>
      </c>
      <c r="AY214">
        <v>3000000</v>
      </c>
      <c r="AZ214">
        <f t="shared" si="9"/>
        <v>120000</v>
      </c>
      <c r="BA214">
        <f t="shared" si="10"/>
        <v>1075</v>
      </c>
      <c r="BB214">
        <f t="shared" si="11"/>
        <v>954.00000000000011</v>
      </c>
      <c r="BC214">
        <v>7.2</v>
      </c>
      <c r="BD214" s="2"/>
      <c r="BE214" s="2"/>
    </row>
    <row r="215" spans="1:57" x14ac:dyDescent="0.35">
      <c r="A215" s="2">
        <v>41631</v>
      </c>
      <c r="B215" t="s">
        <v>129</v>
      </c>
      <c r="C215" t="s">
        <v>56</v>
      </c>
      <c r="D215" s="1" t="s">
        <v>498</v>
      </c>
      <c r="E215" t="s">
        <v>160</v>
      </c>
      <c r="F215" s="2">
        <v>41409</v>
      </c>
      <c r="G215" s="2">
        <v>43235</v>
      </c>
      <c r="H215" s="2">
        <v>41610</v>
      </c>
      <c r="I215" t="s">
        <v>59</v>
      </c>
      <c r="J215" t="s">
        <v>161</v>
      </c>
      <c r="K215" t="s">
        <v>162</v>
      </c>
      <c r="L215" t="s">
        <v>163</v>
      </c>
      <c r="M215" t="s">
        <v>164</v>
      </c>
      <c r="N215">
        <v>999</v>
      </c>
      <c r="O215" t="s">
        <v>64</v>
      </c>
      <c r="P215" t="s">
        <v>65</v>
      </c>
      <c r="Q215" t="s">
        <v>160</v>
      </c>
      <c r="R215" t="s">
        <v>66</v>
      </c>
      <c r="S215" t="s">
        <v>67</v>
      </c>
      <c r="T215" t="s">
        <v>165</v>
      </c>
      <c r="U215" t="s">
        <v>166</v>
      </c>
      <c r="Y215" s="2">
        <v>41409</v>
      </c>
      <c r="Z215" s="2">
        <v>43235</v>
      </c>
      <c r="AA215" t="s">
        <v>167</v>
      </c>
      <c r="AB215" t="s">
        <v>168</v>
      </c>
      <c r="AC215" t="s">
        <v>72</v>
      </c>
      <c r="AD215" t="s">
        <v>160</v>
      </c>
      <c r="AE215" t="s">
        <v>66</v>
      </c>
      <c r="AF215" t="s">
        <v>67</v>
      </c>
      <c r="AG215" t="s">
        <v>165</v>
      </c>
      <c r="AH215" t="s">
        <v>100</v>
      </c>
      <c r="AI215" t="s">
        <v>169</v>
      </c>
      <c r="AJ215" t="s">
        <v>66</v>
      </c>
      <c r="AK215" t="s">
        <v>66</v>
      </c>
      <c r="AL215" s="2">
        <v>41409</v>
      </c>
      <c r="AM215" s="2">
        <v>43235</v>
      </c>
      <c r="AN215" t="s">
        <v>167</v>
      </c>
      <c r="AP215" t="s">
        <v>74</v>
      </c>
      <c r="AQ215" t="s">
        <v>75</v>
      </c>
      <c r="AR215" t="s">
        <v>119</v>
      </c>
      <c r="AS215" t="s">
        <v>120</v>
      </c>
      <c r="AT215" s="4" t="s">
        <v>121</v>
      </c>
      <c r="AU215" t="s">
        <v>122</v>
      </c>
      <c r="AV215" t="s">
        <v>158</v>
      </c>
      <c r="AW215">
        <v>147653.43</v>
      </c>
      <c r="AX215">
        <v>150016.63</v>
      </c>
      <c r="AY215">
        <v>11000000</v>
      </c>
      <c r="AZ215">
        <f t="shared" si="9"/>
        <v>440000</v>
      </c>
      <c r="BA215">
        <f t="shared" si="10"/>
        <v>3475</v>
      </c>
      <c r="BB215">
        <f t="shared" si="11"/>
        <v>2112</v>
      </c>
      <c r="BC215">
        <v>4.05</v>
      </c>
      <c r="BD215" s="2"/>
      <c r="BE215" s="2"/>
    </row>
    <row r="216" spans="1:57" x14ac:dyDescent="0.35">
      <c r="A216" s="2">
        <v>41631</v>
      </c>
      <c r="B216" t="s">
        <v>110</v>
      </c>
      <c r="C216" t="s">
        <v>82</v>
      </c>
      <c r="D216" s="1" t="s">
        <v>499</v>
      </c>
      <c r="E216" t="s">
        <v>160</v>
      </c>
      <c r="F216" s="2">
        <v>41409</v>
      </c>
      <c r="G216" s="2">
        <v>43235</v>
      </c>
      <c r="H216" s="2">
        <v>41610</v>
      </c>
      <c r="I216" t="s">
        <v>59</v>
      </c>
      <c r="J216" t="s">
        <v>171</v>
      </c>
      <c r="K216" t="s">
        <v>172</v>
      </c>
      <c r="L216" t="s">
        <v>173</v>
      </c>
      <c r="M216" t="s">
        <v>174</v>
      </c>
      <c r="N216">
        <v>999</v>
      </c>
      <c r="O216" t="s">
        <v>64</v>
      </c>
      <c r="P216" t="s">
        <v>65</v>
      </c>
      <c r="Q216" t="s">
        <v>160</v>
      </c>
      <c r="R216" t="s">
        <v>66</v>
      </c>
      <c r="S216" t="s">
        <v>67</v>
      </c>
      <c r="T216" t="s">
        <v>165</v>
      </c>
      <c r="U216" t="s">
        <v>166</v>
      </c>
      <c r="Y216" s="2">
        <v>41409</v>
      </c>
      <c r="Z216" s="2">
        <v>43235</v>
      </c>
      <c r="AA216" t="s">
        <v>167</v>
      </c>
      <c r="AB216" t="s">
        <v>168</v>
      </c>
      <c r="AC216" t="s">
        <v>72</v>
      </c>
      <c r="AD216" t="s">
        <v>160</v>
      </c>
      <c r="AE216" t="s">
        <v>66</v>
      </c>
      <c r="AF216" t="s">
        <v>67</v>
      </c>
      <c r="AG216" t="s">
        <v>165</v>
      </c>
      <c r="AH216" t="s">
        <v>100</v>
      </c>
      <c r="AI216" t="s">
        <v>169</v>
      </c>
      <c r="AJ216" t="s">
        <v>66</v>
      </c>
      <c r="AK216" t="s">
        <v>66</v>
      </c>
      <c r="AL216" s="2">
        <v>41409</v>
      </c>
      <c r="AM216" s="2">
        <v>43235</v>
      </c>
      <c r="AN216" t="s">
        <v>167</v>
      </c>
      <c r="AP216" t="s">
        <v>75</v>
      </c>
      <c r="AQ216" t="s">
        <v>74</v>
      </c>
      <c r="AR216" t="s">
        <v>76</v>
      </c>
      <c r="AS216" t="s">
        <v>77</v>
      </c>
      <c r="AT216" s="4" t="s">
        <v>78</v>
      </c>
      <c r="AU216" s="4" t="s">
        <v>79</v>
      </c>
      <c r="AV216" t="s">
        <v>90</v>
      </c>
      <c r="AW216">
        <v>-147653.43</v>
      </c>
      <c r="AX216">
        <v>-150016.63</v>
      </c>
      <c r="AY216">
        <v>11000000</v>
      </c>
      <c r="AZ216">
        <f t="shared" si="9"/>
        <v>440000</v>
      </c>
      <c r="BA216">
        <f t="shared" si="10"/>
        <v>3475</v>
      </c>
      <c r="BB216">
        <f t="shared" si="11"/>
        <v>2112</v>
      </c>
      <c r="BC216">
        <v>4.05</v>
      </c>
      <c r="BD216" s="2"/>
      <c r="BE216" s="2"/>
    </row>
    <row r="217" spans="1:57" x14ac:dyDescent="0.35">
      <c r="A217" s="2">
        <v>41631</v>
      </c>
      <c r="B217" t="s">
        <v>91</v>
      </c>
      <c r="C217" t="s">
        <v>92</v>
      </c>
      <c r="D217" s="1" t="s">
        <v>500</v>
      </c>
      <c r="E217" t="s">
        <v>94</v>
      </c>
      <c r="F217" s="2">
        <v>41607</v>
      </c>
      <c r="G217" s="2">
        <v>44164</v>
      </c>
      <c r="H217" s="2">
        <v>41605</v>
      </c>
      <c r="I217" t="s">
        <v>59</v>
      </c>
      <c r="J217" t="s">
        <v>176</v>
      </c>
      <c r="K217" t="s">
        <v>177</v>
      </c>
      <c r="L217" t="s">
        <v>178</v>
      </c>
      <c r="M217" t="s">
        <v>179</v>
      </c>
      <c r="N217">
        <v>999</v>
      </c>
      <c r="O217" t="s">
        <v>64</v>
      </c>
      <c r="P217" t="s">
        <v>65</v>
      </c>
      <c r="Q217" t="s">
        <v>94</v>
      </c>
      <c r="R217" t="s">
        <v>109</v>
      </c>
      <c r="S217" t="s">
        <v>67</v>
      </c>
      <c r="T217" t="s">
        <v>99</v>
      </c>
      <c r="U217" t="s">
        <v>166</v>
      </c>
      <c r="Y217" s="2">
        <v>41607</v>
      </c>
      <c r="Z217" s="2">
        <v>44164</v>
      </c>
      <c r="AA217" t="s">
        <v>70</v>
      </c>
      <c r="AB217" t="s">
        <v>180</v>
      </c>
      <c r="AC217" t="s">
        <v>72</v>
      </c>
      <c r="AD217" t="s">
        <v>94</v>
      </c>
      <c r="AE217" t="s">
        <v>109</v>
      </c>
      <c r="AF217" t="s">
        <v>67</v>
      </c>
      <c r="AG217" t="s">
        <v>99</v>
      </c>
      <c r="AH217" t="s">
        <v>100</v>
      </c>
      <c r="AI217" t="s">
        <v>101</v>
      </c>
      <c r="AJ217" t="s">
        <v>109</v>
      </c>
      <c r="AK217" t="s">
        <v>109</v>
      </c>
      <c r="AL217" s="2">
        <v>41607</v>
      </c>
      <c r="AM217" s="2">
        <v>44164</v>
      </c>
      <c r="AN217" t="s">
        <v>70</v>
      </c>
      <c r="AP217" t="s">
        <v>74</v>
      </c>
      <c r="AQ217" t="s">
        <v>75</v>
      </c>
      <c r="AR217" t="s">
        <v>181</v>
      </c>
      <c r="AS217" t="s">
        <v>77</v>
      </c>
      <c r="AT217" s="4" t="s">
        <v>78</v>
      </c>
      <c r="AU217" s="4" t="s">
        <v>79</v>
      </c>
      <c r="AV217" t="s">
        <v>102</v>
      </c>
      <c r="AW217">
        <v>-208700.04</v>
      </c>
      <c r="AX217">
        <v>-197253.48</v>
      </c>
      <c r="AY217">
        <v>10000000</v>
      </c>
      <c r="AZ217">
        <f t="shared" si="9"/>
        <v>400000</v>
      </c>
      <c r="BA217">
        <f t="shared" si="10"/>
        <v>3175</v>
      </c>
      <c r="BB217">
        <f t="shared" si="11"/>
        <v>2460</v>
      </c>
      <c r="BC217">
        <v>5.4</v>
      </c>
      <c r="BD217" s="2"/>
      <c r="BE217" s="2"/>
    </row>
    <row r="218" spans="1:57" x14ac:dyDescent="0.35">
      <c r="A218" s="2">
        <v>41631</v>
      </c>
      <c r="B218" t="s">
        <v>55</v>
      </c>
      <c r="C218" t="s">
        <v>56</v>
      </c>
      <c r="D218" s="1" t="s">
        <v>501</v>
      </c>
      <c r="E218" t="s">
        <v>94</v>
      </c>
      <c r="F218" s="2">
        <v>41613</v>
      </c>
      <c r="G218" s="2">
        <v>52570</v>
      </c>
      <c r="H218" s="2">
        <v>41611</v>
      </c>
      <c r="I218" t="s">
        <v>59</v>
      </c>
      <c r="J218" t="s">
        <v>183</v>
      </c>
      <c r="K218" t="s">
        <v>184</v>
      </c>
      <c r="L218" t="s">
        <v>185</v>
      </c>
      <c r="M218" t="s">
        <v>186</v>
      </c>
      <c r="N218">
        <v>999</v>
      </c>
      <c r="O218" t="s">
        <v>64</v>
      </c>
      <c r="P218" t="s">
        <v>65</v>
      </c>
      <c r="Q218" t="s">
        <v>94</v>
      </c>
      <c r="R218" t="s">
        <v>88</v>
      </c>
      <c r="S218" t="s">
        <v>67</v>
      </c>
      <c r="T218" t="s">
        <v>99</v>
      </c>
      <c r="U218" t="s">
        <v>166</v>
      </c>
      <c r="Y218" s="2">
        <v>41613</v>
      </c>
      <c r="Z218" s="2">
        <v>52570</v>
      </c>
      <c r="AA218" t="s">
        <v>187</v>
      </c>
      <c r="AB218" t="s">
        <v>168</v>
      </c>
      <c r="AC218" t="s">
        <v>72</v>
      </c>
      <c r="AD218" t="s">
        <v>94</v>
      </c>
      <c r="AE218" t="s">
        <v>88</v>
      </c>
      <c r="AF218" t="s">
        <v>67</v>
      </c>
      <c r="AG218" t="s">
        <v>99</v>
      </c>
      <c r="AH218" t="s">
        <v>100</v>
      </c>
      <c r="AI218" t="s">
        <v>101</v>
      </c>
      <c r="AJ218" t="s">
        <v>88</v>
      </c>
      <c r="AK218" t="s">
        <v>88</v>
      </c>
      <c r="AL218" s="2">
        <v>41613</v>
      </c>
      <c r="AM218" s="2">
        <v>52570</v>
      </c>
      <c r="AN218" t="s">
        <v>187</v>
      </c>
      <c r="AP218" t="s">
        <v>75</v>
      </c>
      <c r="AQ218" t="s">
        <v>74</v>
      </c>
      <c r="AR218" t="s">
        <v>119</v>
      </c>
      <c r="AS218" t="s">
        <v>120</v>
      </c>
      <c r="AT218" s="4" t="s">
        <v>121</v>
      </c>
      <c r="AU218" t="s">
        <v>122</v>
      </c>
      <c r="AV218" t="s">
        <v>158</v>
      </c>
      <c r="AW218">
        <v>4874574.4000000004</v>
      </c>
      <c r="AX218">
        <v>4819978.55</v>
      </c>
      <c r="AY218">
        <v>14000000</v>
      </c>
      <c r="AZ218">
        <f t="shared" si="9"/>
        <v>560000</v>
      </c>
      <c r="BA218">
        <f t="shared" si="10"/>
        <v>4375</v>
      </c>
      <c r="BB218">
        <f t="shared" si="11"/>
        <v>10500</v>
      </c>
      <c r="BC218">
        <v>18</v>
      </c>
      <c r="BD218" s="2"/>
      <c r="BE218" s="2"/>
    </row>
    <row r="219" spans="1:57" x14ac:dyDescent="0.35">
      <c r="A219" s="2">
        <v>41631</v>
      </c>
      <c r="B219" t="s">
        <v>81</v>
      </c>
      <c r="C219" t="s">
        <v>82</v>
      </c>
      <c r="D219" s="1" t="s">
        <v>502</v>
      </c>
      <c r="E219" t="s">
        <v>112</v>
      </c>
      <c r="F219" s="2">
        <v>41256</v>
      </c>
      <c r="G219" s="2">
        <v>43082</v>
      </c>
      <c r="H219" s="2">
        <v>41620</v>
      </c>
      <c r="I219" t="s">
        <v>59</v>
      </c>
      <c r="J219" t="s">
        <v>190</v>
      </c>
      <c r="K219" t="s">
        <v>191</v>
      </c>
      <c r="L219" t="s">
        <v>192</v>
      </c>
      <c r="M219" t="s">
        <v>193</v>
      </c>
      <c r="N219">
        <v>999</v>
      </c>
      <c r="O219" t="s">
        <v>64</v>
      </c>
      <c r="P219" t="s">
        <v>65</v>
      </c>
      <c r="Q219" t="s">
        <v>112</v>
      </c>
      <c r="R219" t="s">
        <v>66</v>
      </c>
      <c r="S219" t="s">
        <v>67</v>
      </c>
      <c r="T219" t="s">
        <v>117</v>
      </c>
      <c r="U219" t="s">
        <v>69</v>
      </c>
      <c r="Y219" s="2">
        <v>41256</v>
      </c>
      <c r="Z219" s="2">
        <v>43082</v>
      </c>
      <c r="AA219" t="s">
        <v>194</v>
      </c>
      <c r="AB219" t="s">
        <v>195</v>
      </c>
      <c r="AC219" t="s">
        <v>72</v>
      </c>
      <c r="AD219" t="s">
        <v>112</v>
      </c>
      <c r="AE219" t="s">
        <v>66</v>
      </c>
      <c r="AF219" t="s">
        <v>67</v>
      </c>
      <c r="AG219" t="s">
        <v>117</v>
      </c>
      <c r="AH219" t="s">
        <v>69</v>
      </c>
      <c r="AI219" t="s">
        <v>118</v>
      </c>
      <c r="AJ219" t="s">
        <v>66</v>
      </c>
      <c r="AK219" t="s">
        <v>66</v>
      </c>
      <c r="AL219" s="2">
        <v>41256</v>
      </c>
      <c r="AM219" s="2">
        <v>43082</v>
      </c>
      <c r="AN219" t="s">
        <v>194</v>
      </c>
      <c r="AP219" t="s">
        <v>75</v>
      </c>
      <c r="AQ219" t="s">
        <v>74</v>
      </c>
      <c r="AR219" t="s">
        <v>76</v>
      </c>
      <c r="AS219" t="s">
        <v>77</v>
      </c>
      <c r="AT219" s="4" t="s">
        <v>78</v>
      </c>
      <c r="AU219" s="4" t="s">
        <v>79</v>
      </c>
      <c r="AV219" t="s">
        <v>90</v>
      </c>
      <c r="AW219">
        <v>860690.21</v>
      </c>
      <c r="AX219">
        <v>808914.68</v>
      </c>
      <c r="AY219">
        <v>35000000</v>
      </c>
      <c r="AZ219">
        <f t="shared" si="9"/>
        <v>1400000</v>
      </c>
      <c r="BA219">
        <f t="shared" si="10"/>
        <v>10675</v>
      </c>
      <c r="BB219">
        <f t="shared" si="11"/>
        <v>6720</v>
      </c>
      <c r="BC219">
        <v>4.05</v>
      </c>
      <c r="BD219" s="2"/>
      <c r="BE219" s="2"/>
    </row>
    <row r="220" spans="1:57" x14ac:dyDescent="0.35">
      <c r="A220" s="2">
        <v>41631</v>
      </c>
      <c r="B220" t="s">
        <v>91</v>
      </c>
      <c r="C220" t="s">
        <v>92</v>
      </c>
      <c r="D220" s="1" t="s">
        <v>503</v>
      </c>
      <c r="E220" t="s">
        <v>197</v>
      </c>
      <c r="F220" s="2">
        <v>40889</v>
      </c>
      <c r="G220" s="2">
        <v>44542</v>
      </c>
      <c r="H220" s="2">
        <v>41620</v>
      </c>
      <c r="I220" t="s">
        <v>59</v>
      </c>
      <c r="J220" t="s">
        <v>198</v>
      </c>
      <c r="K220" t="s">
        <v>199</v>
      </c>
      <c r="L220" t="s">
        <v>200</v>
      </c>
      <c r="M220" t="s">
        <v>201</v>
      </c>
      <c r="N220">
        <v>999</v>
      </c>
      <c r="O220" t="s">
        <v>64</v>
      </c>
      <c r="P220" t="s">
        <v>65</v>
      </c>
      <c r="Q220" t="s">
        <v>197</v>
      </c>
      <c r="R220" t="s">
        <v>146</v>
      </c>
      <c r="S220" t="s">
        <v>67</v>
      </c>
      <c r="T220" t="s">
        <v>202</v>
      </c>
      <c r="U220" t="s">
        <v>100</v>
      </c>
      <c r="Y220" s="2">
        <v>40889</v>
      </c>
      <c r="Z220" s="2">
        <v>44542</v>
      </c>
      <c r="AA220" t="s">
        <v>155</v>
      </c>
      <c r="AB220" t="s">
        <v>203</v>
      </c>
      <c r="AC220" t="s">
        <v>72</v>
      </c>
      <c r="AD220" t="s">
        <v>197</v>
      </c>
      <c r="AE220" t="s">
        <v>66</v>
      </c>
      <c r="AF220" t="s">
        <v>67</v>
      </c>
      <c r="AG220" t="s">
        <v>202</v>
      </c>
      <c r="AH220" t="s">
        <v>100</v>
      </c>
      <c r="AI220" t="s">
        <v>204</v>
      </c>
      <c r="AJ220" t="s">
        <v>66</v>
      </c>
      <c r="AK220" t="s">
        <v>66</v>
      </c>
      <c r="AL220" s="2">
        <v>40889</v>
      </c>
      <c r="AM220" s="2">
        <v>44542</v>
      </c>
      <c r="AN220" t="s">
        <v>155</v>
      </c>
      <c r="AP220" t="s">
        <v>75</v>
      </c>
      <c r="AQ220" t="s">
        <v>74</v>
      </c>
      <c r="AR220" t="s">
        <v>181</v>
      </c>
      <c r="AS220" t="s">
        <v>77</v>
      </c>
      <c r="AT220" s="4" t="s">
        <v>78</v>
      </c>
      <c r="AU220" s="4" t="s">
        <v>79</v>
      </c>
      <c r="AV220" t="s">
        <v>102</v>
      </c>
      <c r="AW220">
        <v>55355.62</v>
      </c>
      <c r="AX220">
        <v>55644.08</v>
      </c>
      <c r="AY220">
        <v>3000000</v>
      </c>
      <c r="AZ220">
        <f t="shared" si="9"/>
        <v>120000</v>
      </c>
      <c r="BA220">
        <f t="shared" si="10"/>
        <v>1075</v>
      </c>
      <c r="BB220">
        <f t="shared" si="11"/>
        <v>954.00000000000011</v>
      </c>
      <c r="BC220">
        <v>7.2</v>
      </c>
      <c r="BD220" s="2"/>
      <c r="BE220" s="2"/>
    </row>
    <row r="221" spans="1:57" x14ac:dyDescent="0.35">
      <c r="A221" s="2">
        <v>41631</v>
      </c>
      <c r="B221" t="s">
        <v>103</v>
      </c>
      <c r="C221" t="s">
        <v>56</v>
      </c>
      <c r="D221" s="1" t="s">
        <v>504</v>
      </c>
      <c r="E221" t="s">
        <v>197</v>
      </c>
      <c r="F221" s="2">
        <v>40889</v>
      </c>
      <c r="G221" s="2">
        <v>44542</v>
      </c>
      <c r="H221" s="2">
        <v>41620</v>
      </c>
      <c r="I221" t="s">
        <v>59</v>
      </c>
      <c r="J221" t="s">
        <v>206</v>
      </c>
      <c r="K221" t="s">
        <v>207</v>
      </c>
      <c r="L221" t="s">
        <v>208</v>
      </c>
      <c r="M221" t="s">
        <v>209</v>
      </c>
      <c r="N221">
        <v>999</v>
      </c>
      <c r="O221" t="s">
        <v>64</v>
      </c>
      <c r="P221" t="s">
        <v>65</v>
      </c>
      <c r="Q221" t="s">
        <v>197</v>
      </c>
      <c r="R221" t="s">
        <v>146</v>
      </c>
      <c r="S221" t="s">
        <v>67</v>
      </c>
      <c r="T221" t="s">
        <v>202</v>
      </c>
      <c r="U221" t="s">
        <v>100</v>
      </c>
      <c r="Y221" s="2">
        <v>40889</v>
      </c>
      <c r="Z221" s="2">
        <v>44542</v>
      </c>
      <c r="AA221" t="s">
        <v>155</v>
      </c>
      <c r="AB221" t="s">
        <v>203</v>
      </c>
      <c r="AC221" t="s">
        <v>72</v>
      </c>
      <c r="AD221" t="s">
        <v>197</v>
      </c>
      <c r="AE221" t="s">
        <v>66</v>
      </c>
      <c r="AF221" t="s">
        <v>67</v>
      </c>
      <c r="AG221" t="s">
        <v>202</v>
      </c>
      <c r="AH221" t="s">
        <v>100</v>
      </c>
      <c r="AI221" t="s">
        <v>204</v>
      </c>
      <c r="AJ221" t="s">
        <v>66</v>
      </c>
      <c r="AK221" t="s">
        <v>66</v>
      </c>
      <c r="AL221" s="2">
        <v>40889</v>
      </c>
      <c r="AM221" s="2">
        <v>44542</v>
      </c>
      <c r="AN221" t="s">
        <v>155</v>
      </c>
      <c r="AP221" t="s">
        <v>74</v>
      </c>
      <c r="AQ221" t="s">
        <v>75</v>
      </c>
      <c r="AR221" t="s">
        <v>181</v>
      </c>
      <c r="AS221" t="s">
        <v>77</v>
      </c>
      <c r="AT221" s="4" t="s">
        <v>78</v>
      </c>
      <c r="AU221" s="4" t="s">
        <v>79</v>
      </c>
      <c r="AV221" t="s">
        <v>80</v>
      </c>
      <c r="AW221">
        <v>-55355.62</v>
      </c>
      <c r="AX221">
        <v>-55644.08</v>
      </c>
      <c r="AY221">
        <v>3000000</v>
      </c>
      <c r="AZ221">
        <f t="shared" si="9"/>
        <v>120000</v>
      </c>
      <c r="BA221">
        <f t="shared" si="10"/>
        <v>1075</v>
      </c>
      <c r="BB221">
        <f t="shared" si="11"/>
        <v>954.00000000000011</v>
      </c>
      <c r="BC221">
        <v>7.2</v>
      </c>
      <c r="BD221" s="2"/>
      <c r="BE221" s="2"/>
    </row>
    <row r="222" spans="1:57" x14ac:dyDescent="0.35">
      <c r="A222" s="2">
        <v>41631</v>
      </c>
      <c r="B222" t="s">
        <v>110</v>
      </c>
      <c r="C222" t="s">
        <v>82</v>
      </c>
      <c r="D222" s="1" t="s">
        <v>505</v>
      </c>
      <c r="E222" t="s">
        <v>211</v>
      </c>
      <c r="F222" s="2">
        <v>41607</v>
      </c>
      <c r="G222" s="2">
        <v>44164</v>
      </c>
      <c r="H222" s="2">
        <v>41605</v>
      </c>
      <c r="I222" t="s">
        <v>59</v>
      </c>
      <c r="J222" t="s">
        <v>212</v>
      </c>
      <c r="K222" t="s">
        <v>213</v>
      </c>
      <c r="L222" t="s">
        <v>214</v>
      </c>
      <c r="M222" t="s">
        <v>215</v>
      </c>
      <c r="N222">
        <v>999</v>
      </c>
      <c r="O222" t="s">
        <v>216</v>
      </c>
      <c r="P222" t="s">
        <v>65</v>
      </c>
      <c r="Q222" t="s">
        <v>211</v>
      </c>
      <c r="R222" t="s">
        <v>66</v>
      </c>
      <c r="S222" t="s">
        <v>67</v>
      </c>
      <c r="T222" t="s">
        <v>217</v>
      </c>
      <c r="U222" t="s">
        <v>69</v>
      </c>
      <c r="Y222" s="2">
        <v>41607</v>
      </c>
      <c r="Z222" s="2">
        <v>44164</v>
      </c>
      <c r="AA222" t="s">
        <v>70</v>
      </c>
      <c r="AB222" t="s">
        <v>218</v>
      </c>
      <c r="AC222" t="s">
        <v>72</v>
      </c>
      <c r="AD222" t="s">
        <v>211</v>
      </c>
      <c r="AE222" t="s">
        <v>66</v>
      </c>
      <c r="AF222" t="s">
        <v>67</v>
      </c>
      <c r="AG222" t="s">
        <v>217</v>
      </c>
      <c r="AH222" t="s">
        <v>100</v>
      </c>
      <c r="AI222" t="s">
        <v>219</v>
      </c>
      <c r="AJ222" t="s">
        <v>66</v>
      </c>
      <c r="AK222" t="s">
        <v>66</v>
      </c>
      <c r="AL222" s="2">
        <v>41607</v>
      </c>
      <c r="AM222" s="2">
        <v>44164</v>
      </c>
      <c r="AN222" t="s">
        <v>70</v>
      </c>
      <c r="AP222" t="s">
        <v>74</v>
      </c>
      <c r="AQ222" t="s">
        <v>75</v>
      </c>
      <c r="AR222" t="s">
        <v>76</v>
      </c>
      <c r="AS222" t="s">
        <v>77</v>
      </c>
      <c r="AT222" s="4" t="s">
        <v>78</v>
      </c>
      <c r="AU222" s="4" t="s">
        <v>79</v>
      </c>
      <c r="AV222" t="s">
        <v>90</v>
      </c>
      <c r="AW222">
        <v>-556853.24</v>
      </c>
      <c r="AX222">
        <v>-549919.55000000005</v>
      </c>
      <c r="AY222">
        <v>10000000</v>
      </c>
      <c r="AZ222">
        <f t="shared" si="9"/>
        <v>400000</v>
      </c>
      <c r="BA222">
        <f t="shared" si="10"/>
        <v>3175</v>
      </c>
      <c r="BB222">
        <f t="shared" si="11"/>
        <v>2460</v>
      </c>
      <c r="BC222">
        <v>5.4</v>
      </c>
      <c r="BD222" s="2"/>
      <c r="BE222" s="2"/>
    </row>
    <row r="223" spans="1:57" x14ac:dyDescent="0.35">
      <c r="A223" s="2">
        <v>41631</v>
      </c>
      <c r="B223" t="s">
        <v>91</v>
      </c>
      <c r="C223" t="s">
        <v>92</v>
      </c>
      <c r="D223" s="1" t="s">
        <v>506</v>
      </c>
      <c r="E223" t="s">
        <v>221</v>
      </c>
      <c r="F223" s="2">
        <v>40882</v>
      </c>
      <c r="G223" s="2">
        <v>43439</v>
      </c>
      <c r="H223" s="2">
        <v>41605</v>
      </c>
      <c r="I223" t="s">
        <v>59</v>
      </c>
      <c r="J223" t="s">
        <v>222</v>
      </c>
      <c r="K223" t="s">
        <v>223</v>
      </c>
      <c r="L223" t="s">
        <v>224</v>
      </c>
      <c r="M223" t="s">
        <v>225</v>
      </c>
      <c r="N223">
        <v>999</v>
      </c>
      <c r="O223" t="s">
        <v>216</v>
      </c>
      <c r="P223" t="s">
        <v>65</v>
      </c>
      <c r="Q223" t="s">
        <v>221</v>
      </c>
      <c r="R223" t="s">
        <v>88</v>
      </c>
      <c r="S223" t="s">
        <v>67</v>
      </c>
      <c r="T223" t="s">
        <v>226</v>
      </c>
      <c r="U223" t="s">
        <v>69</v>
      </c>
      <c r="Y223" s="2">
        <v>40882</v>
      </c>
      <c r="Z223" s="2">
        <v>43439</v>
      </c>
      <c r="AA223" t="s">
        <v>70</v>
      </c>
      <c r="AB223" t="s">
        <v>227</v>
      </c>
      <c r="AC223" t="s">
        <v>72</v>
      </c>
      <c r="AD223" t="s">
        <v>221</v>
      </c>
      <c r="AE223" t="s">
        <v>88</v>
      </c>
      <c r="AF223" t="s">
        <v>67</v>
      </c>
      <c r="AG223" t="s">
        <v>226</v>
      </c>
      <c r="AH223" t="s">
        <v>69</v>
      </c>
      <c r="AI223" t="s">
        <v>228</v>
      </c>
      <c r="AJ223" t="s">
        <v>88</v>
      </c>
      <c r="AK223" t="s">
        <v>88</v>
      </c>
      <c r="AL223" s="2">
        <v>40882</v>
      </c>
      <c r="AM223" s="2">
        <v>43439</v>
      </c>
      <c r="AN223" t="s">
        <v>70</v>
      </c>
      <c r="AP223" t="s">
        <v>74</v>
      </c>
      <c r="AQ223" t="s">
        <v>75</v>
      </c>
      <c r="AR223" t="s">
        <v>76</v>
      </c>
      <c r="AS223" t="s">
        <v>77</v>
      </c>
      <c r="AT223" s="4" t="s">
        <v>78</v>
      </c>
      <c r="AU223" s="4" t="s">
        <v>79</v>
      </c>
      <c r="AV223" t="s">
        <v>102</v>
      </c>
      <c r="AW223">
        <v>-360449.97</v>
      </c>
      <c r="AX223">
        <v>-359174.95</v>
      </c>
      <c r="AY223">
        <v>10000000</v>
      </c>
      <c r="AZ223">
        <f t="shared" si="9"/>
        <v>400000</v>
      </c>
      <c r="BA223">
        <f t="shared" si="10"/>
        <v>3175</v>
      </c>
      <c r="BB223">
        <f t="shared" si="11"/>
        <v>2460</v>
      </c>
      <c r="BC223">
        <v>5.4</v>
      </c>
      <c r="BD223" s="2"/>
      <c r="BE223" s="2"/>
    </row>
    <row r="224" spans="1:57" x14ac:dyDescent="0.35">
      <c r="A224" s="2">
        <v>41631</v>
      </c>
      <c r="B224" t="s">
        <v>129</v>
      </c>
      <c r="C224" t="s">
        <v>56</v>
      </c>
      <c r="D224" s="1" t="s">
        <v>507</v>
      </c>
      <c r="E224" t="s">
        <v>230</v>
      </c>
      <c r="F224" s="2">
        <v>41250</v>
      </c>
      <c r="G224" s="2">
        <v>43076</v>
      </c>
      <c r="H224" s="2">
        <v>41605</v>
      </c>
      <c r="I224" t="s">
        <v>59</v>
      </c>
      <c r="J224" t="s">
        <v>231</v>
      </c>
      <c r="K224" t="s">
        <v>232</v>
      </c>
      <c r="L224" t="s">
        <v>233</v>
      </c>
      <c r="M224" t="s">
        <v>234</v>
      </c>
      <c r="N224">
        <v>999</v>
      </c>
      <c r="O224" t="s">
        <v>216</v>
      </c>
      <c r="P224" t="s">
        <v>65</v>
      </c>
      <c r="Q224" t="s">
        <v>230</v>
      </c>
      <c r="R224" t="s">
        <v>66</v>
      </c>
      <c r="S224" t="s">
        <v>67</v>
      </c>
      <c r="T224" t="s">
        <v>235</v>
      </c>
      <c r="U224" t="s">
        <v>166</v>
      </c>
      <c r="Y224" s="2">
        <v>41250</v>
      </c>
      <c r="Z224" s="2">
        <v>43076</v>
      </c>
      <c r="AA224" t="s">
        <v>70</v>
      </c>
      <c r="AB224" t="s">
        <v>236</v>
      </c>
      <c r="AC224" t="s">
        <v>72</v>
      </c>
      <c r="AD224" t="s">
        <v>230</v>
      </c>
      <c r="AE224" t="s">
        <v>66</v>
      </c>
      <c r="AF224" t="s">
        <v>67</v>
      </c>
      <c r="AG224" t="s">
        <v>235</v>
      </c>
      <c r="AH224" t="s">
        <v>100</v>
      </c>
      <c r="AI224" t="s">
        <v>237</v>
      </c>
      <c r="AJ224" t="s">
        <v>66</v>
      </c>
      <c r="AK224" t="s">
        <v>66</v>
      </c>
      <c r="AL224" s="2">
        <v>41250</v>
      </c>
      <c r="AM224" s="2">
        <v>43076</v>
      </c>
      <c r="AN224" t="s">
        <v>70</v>
      </c>
      <c r="AP224" t="s">
        <v>74</v>
      </c>
      <c r="AQ224" t="s">
        <v>75</v>
      </c>
      <c r="AR224" t="s">
        <v>119</v>
      </c>
      <c r="AS224" t="s">
        <v>120</v>
      </c>
      <c r="AT224" s="4" t="s">
        <v>121</v>
      </c>
      <c r="AU224" t="s">
        <v>122</v>
      </c>
      <c r="AV224" t="s">
        <v>158</v>
      </c>
      <c r="AW224">
        <v>-498170.12</v>
      </c>
      <c r="AX224">
        <v>-495711.88</v>
      </c>
      <c r="AY224">
        <v>10000000</v>
      </c>
      <c r="AZ224">
        <f t="shared" si="9"/>
        <v>400000</v>
      </c>
      <c r="BA224">
        <f t="shared" si="10"/>
        <v>3175</v>
      </c>
      <c r="BB224">
        <f t="shared" si="11"/>
        <v>1920</v>
      </c>
      <c r="BC224">
        <v>4.05</v>
      </c>
      <c r="BD224" s="2"/>
      <c r="BE224" s="2"/>
    </row>
    <row r="225" spans="1:57" x14ac:dyDescent="0.35">
      <c r="A225" s="2">
        <v>41631</v>
      </c>
      <c r="B225" t="s">
        <v>81</v>
      </c>
      <c r="C225" t="s">
        <v>82</v>
      </c>
      <c r="D225" s="1" t="s">
        <v>508</v>
      </c>
      <c r="E225" t="s">
        <v>239</v>
      </c>
      <c r="F225" s="2">
        <v>41607</v>
      </c>
      <c r="G225" s="2">
        <v>47086</v>
      </c>
      <c r="H225" s="2">
        <v>41605</v>
      </c>
      <c r="I225" t="s">
        <v>59</v>
      </c>
      <c r="J225" t="s">
        <v>240</v>
      </c>
      <c r="K225" t="s">
        <v>241</v>
      </c>
      <c r="L225" t="s">
        <v>242</v>
      </c>
      <c r="M225" t="s">
        <v>243</v>
      </c>
      <c r="N225">
        <v>999</v>
      </c>
      <c r="O225" t="s">
        <v>216</v>
      </c>
      <c r="P225" t="s">
        <v>65</v>
      </c>
      <c r="Q225" t="s">
        <v>239</v>
      </c>
      <c r="R225" t="s">
        <v>88</v>
      </c>
      <c r="S225" t="s">
        <v>67</v>
      </c>
      <c r="T225" t="s">
        <v>244</v>
      </c>
      <c r="U225" t="s">
        <v>69</v>
      </c>
      <c r="Y225" s="2">
        <v>41607</v>
      </c>
      <c r="Z225" s="2">
        <v>47086</v>
      </c>
      <c r="AA225" t="s">
        <v>70</v>
      </c>
      <c r="AB225" t="s">
        <v>245</v>
      </c>
      <c r="AC225" t="s">
        <v>72</v>
      </c>
      <c r="AD225" t="s">
        <v>239</v>
      </c>
      <c r="AE225" t="s">
        <v>88</v>
      </c>
      <c r="AF225" t="s">
        <v>67</v>
      </c>
      <c r="AG225" t="s">
        <v>244</v>
      </c>
      <c r="AH225" t="s">
        <v>69</v>
      </c>
      <c r="AI225" t="s">
        <v>246</v>
      </c>
      <c r="AJ225" t="s">
        <v>88</v>
      </c>
      <c r="AK225" t="s">
        <v>88</v>
      </c>
      <c r="AL225" s="2">
        <v>41607</v>
      </c>
      <c r="AM225" s="2">
        <v>47086</v>
      </c>
      <c r="AN225" t="s">
        <v>70</v>
      </c>
      <c r="AP225" t="s">
        <v>74</v>
      </c>
      <c r="AQ225" t="s">
        <v>75</v>
      </c>
      <c r="AR225" t="s">
        <v>119</v>
      </c>
      <c r="AS225" t="s">
        <v>120</v>
      </c>
      <c r="AT225" s="4" t="s">
        <v>121</v>
      </c>
      <c r="AU225" t="s">
        <v>122</v>
      </c>
      <c r="AV225" t="s">
        <v>123</v>
      </c>
      <c r="AW225">
        <v>-4615082.46</v>
      </c>
      <c r="AX225">
        <v>-4625495.96</v>
      </c>
      <c r="AY225">
        <v>10000000</v>
      </c>
      <c r="AZ225">
        <f t="shared" si="9"/>
        <v>400000</v>
      </c>
      <c r="BA225">
        <f t="shared" si="10"/>
        <v>3175</v>
      </c>
      <c r="BB225">
        <f t="shared" si="11"/>
        <v>3900</v>
      </c>
      <c r="BC225">
        <v>9</v>
      </c>
      <c r="BD225" s="2"/>
      <c r="BE225" s="2"/>
    </row>
    <row r="226" spans="1:57" x14ac:dyDescent="0.35">
      <c r="A226" s="2">
        <v>41631</v>
      </c>
      <c r="B226" t="s">
        <v>91</v>
      </c>
      <c r="C226" t="s">
        <v>92</v>
      </c>
      <c r="D226" s="1" t="s">
        <v>509</v>
      </c>
      <c r="E226" t="s">
        <v>249</v>
      </c>
      <c r="F226" s="2">
        <v>41250</v>
      </c>
      <c r="G226" s="2">
        <v>43441</v>
      </c>
      <c r="H226" s="2">
        <v>41605</v>
      </c>
      <c r="I226" t="s">
        <v>59</v>
      </c>
      <c r="J226" t="s">
        <v>250</v>
      </c>
      <c r="K226" t="s">
        <v>251</v>
      </c>
      <c r="L226" t="s">
        <v>252</v>
      </c>
      <c r="M226" t="s">
        <v>253</v>
      </c>
      <c r="N226">
        <v>999</v>
      </c>
      <c r="O226" t="s">
        <v>216</v>
      </c>
      <c r="P226" t="s">
        <v>65</v>
      </c>
      <c r="Q226" t="s">
        <v>249</v>
      </c>
      <c r="R226" t="s">
        <v>66</v>
      </c>
      <c r="S226" t="s">
        <v>67</v>
      </c>
      <c r="T226" t="s">
        <v>254</v>
      </c>
      <c r="U226" t="s">
        <v>255</v>
      </c>
      <c r="Y226" s="2">
        <v>41250</v>
      </c>
      <c r="Z226" s="2">
        <v>43441</v>
      </c>
      <c r="AA226" t="s">
        <v>70</v>
      </c>
      <c r="AB226" t="s">
        <v>256</v>
      </c>
      <c r="AC226" t="s">
        <v>72</v>
      </c>
      <c r="AD226" t="s">
        <v>249</v>
      </c>
      <c r="AE226" t="s">
        <v>66</v>
      </c>
      <c r="AF226" t="s">
        <v>67</v>
      </c>
      <c r="AG226" t="s">
        <v>254</v>
      </c>
      <c r="AH226" t="s">
        <v>69</v>
      </c>
      <c r="AI226" t="s">
        <v>257</v>
      </c>
      <c r="AJ226" t="s">
        <v>66</v>
      </c>
      <c r="AK226" t="s">
        <v>66</v>
      </c>
      <c r="AL226" s="2">
        <v>41250</v>
      </c>
      <c r="AM226" s="2">
        <v>43441</v>
      </c>
      <c r="AN226" t="s">
        <v>70</v>
      </c>
      <c r="AP226" t="s">
        <v>74</v>
      </c>
      <c r="AQ226" t="s">
        <v>75</v>
      </c>
      <c r="AR226" t="s">
        <v>181</v>
      </c>
      <c r="AS226" t="s">
        <v>77</v>
      </c>
      <c r="AT226" s="4" t="s">
        <v>78</v>
      </c>
      <c r="AU226" s="4" t="s">
        <v>79</v>
      </c>
      <c r="AV226" t="s">
        <v>102</v>
      </c>
      <c r="AW226">
        <v>-615812.34</v>
      </c>
      <c r="AX226">
        <v>-616081.28</v>
      </c>
      <c r="AY226">
        <v>10000000</v>
      </c>
      <c r="AZ226">
        <f t="shared" si="9"/>
        <v>400000</v>
      </c>
      <c r="BA226">
        <f t="shared" si="10"/>
        <v>3175</v>
      </c>
      <c r="BB226">
        <f t="shared" si="11"/>
        <v>1920</v>
      </c>
      <c r="BC226">
        <v>4.05</v>
      </c>
      <c r="BD226" s="2"/>
      <c r="BE226" s="2"/>
    </row>
    <row r="227" spans="1:57" x14ac:dyDescent="0.35">
      <c r="A227" s="2">
        <v>41631</v>
      </c>
      <c r="B227" t="s">
        <v>55</v>
      </c>
      <c r="C227" t="s">
        <v>56</v>
      </c>
      <c r="D227" s="1" t="s">
        <v>510</v>
      </c>
      <c r="E227" t="s">
        <v>249</v>
      </c>
      <c r="F227" s="2">
        <v>41250</v>
      </c>
      <c r="G227" s="2">
        <v>43441</v>
      </c>
      <c r="H227" s="2">
        <v>41605</v>
      </c>
      <c r="I227" t="s">
        <v>59</v>
      </c>
      <c r="J227" t="s">
        <v>259</v>
      </c>
      <c r="K227" t="s">
        <v>260</v>
      </c>
      <c r="L227" t="s">
        <v>261</v>
      </c>
      <c r="M227" t="s">
        <v>262</v>
      </c>
      <c r="N227">
        <v>999</v>
      </c>
      <c r="O227" t="s">
        <v>216</v>
      </c>
      <c r="P227" t="s">
        <v>65</v>
      </c>
      <c r="Q227" t="s">
        <v>249</v>
      </c>
      <c r="R227" t="s">
        <v>66</v>
      </c>
      <c r="S227" t="s">
        <v>67</v>
      </c>
      <c r="T227" t="s">
        <v>254</v>
      </c>
      <c r="U227" t="s">
        <v>255</v>
      </c>
      <c r="Y227" s="2">
        <v>41250</v>
      </c>
      <c r="Z227" s="2">
        <v>43441</v>
      </c>
      <c r="AA227" t="s">
        <v>70</v>
      </c>
      <c r="AB227" t="s">
        <v>256</v>
      </c>
      <c r="AC227" t="s">
        <v>72</v>
      </c>
      <c r="AD227" t="s">
        <v>249</v>
      </c>
      <c r="AE227" t="s">
        <v>66</v>
      </c>
      <c r="AF227" t="s">
        <v>67</v>
      </c>
      <c r="AG227" t="s">
        <v>254</v>
      </c>
      <c r="AH227" t="s">
        <v>69</v>
      </c>
      <c r="AI227" t="s">
        <v>257</v>
      </c>
      <c r="AJ227" t="s">
        <v>66</v>
      </c>
      <c r="AK227" t="s">
        <v>66</v>
      </c>
      <c r="AL227" s="2">
        <v>41250</v>
      </c>
      <c r="AM227" s="2">
        <v>43441</v>
      </c>
      <c r="AN227" t="s">
        <v>70</v>
      </c>
      <c r="AP227" t="s">
        <v>75</v>
      </c>
      <c r="AQ227" t="s">
        <v>74</v>
      </c>
      <c r="AR227" t="s">
        <v>181</v>
      </c>
      <c r="AS227" t="s">
        <v>77</v>
      </c>
      <c r="AT227" s="4" t="s">
        <v>78</v>
      </c>
      <c r="AU227" s="4" t="s">
        <v>79</v>
      </c>
      <c r="AV227" t="s">
        <v>80</v>
      </c>
      <c r="AW227">
        <v>615812.34</v>
      </c>
      <c r="AX227">
        <v>616081.28</v>
      </c>
      <c r="AY227">
        <v>10000000</v>
      </c>
      <c r="AZ227">
        <f t="shared" si="9"/>
        <v>400000</v>
      </c>
      <c r="BA227">
        <f t="shared" si="10"/>
        <v>3175</v>
      </c>
      <c r="BB227">
        <f t="shared" si="11"/>
        <v>1920</v>
      </c>
      <c r="BC227">
        <v>4.05</v>
      </c>
      <c r="BD227" s="2"/>
      <c r="BE227" s="2"/>
    </row>
    <row r="228" spans="1:57" x14ac:dyDescent="0.35">
      <c r="A228" s="2">
        <v>41631</v>
      </c>
      <c r="B228" t="s">
        <v>110</v>
      </c>
      <c r="C228" t="s">
        <v>82</v>
      </c>
      <c r="D228" s="1" t="s">
        <v>511</v>
      </c>
      <c r="E228" t="s">
        <v>264</v>
      </c>
      <c r="F228" s="2">
        <v>41618</v>
      </c>
      <c r="G228" s="2">
        <v>43079</v>
      </c>
      <c r="H228" s="2">
        <v>41614</v>
      </c>
      <c r="I228" t="s">
        <v>59</v>
      </c>
      <c r="J228" t="s">
        <v>265</v>
      </c>
      <c r="K228" t="s">
        <v>266</v>
      </c>
      <c r="L228" t="s">
        <v>267</v>
      </c>
      <c r="M228" t="s">
        <v>268</v>
      </c>
      <c r="N228">
        <v>999</v>
      </c>
      <c r="O228" t="s">
        <v>216</v>
      </c>
      <c r="P228" t="s">
        <v>65</v>
      </c>
      <c r="Q228" t="s">
        <v>264</v>
      </c>
      <c r="R228" t="s">
        <v>146</v>
      </c>
      <c r="S228" t="s">
        <v>67</v>
      </c>
      <c r="T228" t="s">
        <v>269</v>
      </c>
      <c r="U228" t="s">
        <v>166</v>
      </c>
      <c r="Y228" s="2">
        <v>41618</v>
      </c>
      <c r="Z228" s="2">
        <v>43079</v>
      </c>
      <c r="AA228" t="s">
        <v>270</v>
      </c>
      <c r="AB228" t="s">
        <v>271</v>
      </c>
      <c r="AC228" t="s">
        <v>72</v>
      </c>
      <c r="AD228" t="s">
        <v>264</v>
      </c>
      <c r="AE228" t="s">
        <v>88</v>
      </c>
      <c r="AF228" t="s">
        <v>67</v>
      </c>
      <c r="AG228" t="s">
        <v>269</v>
      </c>
      <c r="AH228" t="s">
        <v>100</v>
      </c>
      <c r="AI228" t="s">
        <v>272</v>
      </c>
      <c r="AJ228" t="s">
        <v>88</v>
      </c>
      <c r="AK228" t="s">
        <v>88</v>
      </c>
      <c r="AL228" s="2">
        <v>41618</v>
      </c>
      <c r="AM228" s="2">
        <v>43079</v>
      </c>
      <c r="AN228" t="s">
        <v>270</v>
      </c>
      <c r="AP228" t="s">
        <v>75</v>
      </c>
      <c r="AQ228" t="s">
        <v>74</v>
      </c>
      <c r="AR228" t="s">
        <v>119</v>
      </c>
      <c r="AS228" t="s">
        <v>120</v>
      </c>
      <c r="AT228" s="4" t="s">
        <v>121</v>
      </c>
      <c r="AU228" t="s">
        <v>122</v>
      </c>
      <c r="AV228" t="s">
        <v>123</v>
      </c>
      <c r="AW228">
        <v>2532712.0699999998</v>
      </c>
      <c r="AX228">
        <v>2512216.4700000002</v>
      </c>
      <c r="AY228">
        <v>55000000</v>
      </c>
      <c r="AZ228">
        <f t="shared" si="9"/>
        <v>2200000</v>
      </c>
      <c r="BA228">
        <f t="shared" si="10"/>
        <v>16675</v>
      </c>
      <c r="BB228">
        <f t="shared" si="11"/>
        <v>10560</v>
      </c>
      <c r="BC228">
        <v>4.05</v>
      </c>
      <c r="BD228" s="2"/>
      <c r="BE228" s="2"/>
    </row>
    <row r="229" spans="1:57" x14ac:dyDescent="0.35">
      <c r="A229" s="2">
        <v>41631</v>
      </c>
      <c r="B229" t="s">
        <v>91</v>
      </c>
      <c r="C229" t="s">
        <v>92</v>
      </c>
      <c r="D229" s="1" t="s">
        <v>512</v>
      </c>
      <c r="E229" t="s">
        <v>274</v>
      </c>
      <c r="F229" s="2">
        <v>41607</v>
      </c>
      <c r="G229" s="2">
        <v>44164</v>
      </c>
      <c r="H229" s="2">
        <v>41605</v>
      </c>
      <c r="I229" t="s">
        <v>59</v>
      </c>
      <c r="J229" t="s">
        <v>275</v>
      </c>
      <c r="K229" t="s">
        <v>276</v>
      </c>
      <c r="L229" t="s">
        <v>277</v>
      </c>
      <c r="M229" t="s">
        <v>278</v>
      </c>
      <c r="N229">
        <v>999</v>
      </c>
      <c r="O229" t="s">
        <v>216</v>
      </c>
      <c r="P229" t="s">
        <v>65</v>
      </c>
      <c r="Q229" t="s">
        <v>274</v>
      </c>
      <c r="R229" t="s">
        <v>66</v>
      </c>
      <c r="S229" t="s">
        <v>67</v>
      </c>
      <c r="T229" t="s">
        <v>279</v>
      </c>
      <c r="U229" t="s">
        <v>69</v>
      </c>
      <c r="Y229" s="2">
        <v>41607</v>
      </c>
      <c r="Z229" s="2">
        <v>44164</v>
      </c>
      <c r="AA229" t="s">
        <v>70</v>
      </c>
      <c r="AB229" t="s">
        <v>195</v>
      </c>
      <c r="AC229" t="s">
        <v>72</v>
      </c>
      <c r="AD229" t="s">
        <v>274</v>
      </c>
      <c r="AE229" t="s">
        <v>66</v>
      </c>
      <c r="AF229" t="s">
        <v>67</v>
      </c>
      <c r="AG229" t="s">
        <v>279</v>
      </c>
      <c r="AH229" t="s">
        <v>69</v>
      </c>
      <c r="AI229" t="s">
        <v>1248</v>
      </c>
      <c r="AJ229" t="s">
        <v>66</v>
      </c>
      <c r="AK229" t="s">
        <v>66</v>
      </c>
      <c r="AL229" s="2">
        <v>41607</v>
      </c>
      <c r="AM229" s="2">
        <v>44164</v>
      </c>
      <c r="AN229" t="s">
        <v>70</v>
      </c>
      <c r="AP229" t="s">
        <v>75</v>
      </c>
      <c r="AQ229" t="s">
        <v>74</v>
      </c>
      <c r="AR229" t="s">
        <v>281</v>
      </c>
      <c r="AS229" t="s">
        <v>282</v>
      </c>
      <c r="AT229" s="4" t="s">
        <v>283</v>
      </c>
      <c r="AU229" t="s">
        <v>284</v>
      </c>
      <c r="AV229" t="s">
        <v>337</v>
      </c>
      <c r="AW229">
        <v>797345.79</v>
      </c>
      <c r="AX229">
        <v>820511.45</v>
      </c>
      <c r="AY229">
        <v>10000000</v>
      </c>
      <c r="AZ229">
        <f t="shared" si="9"/>
        <v>400000</v>
      </c>
      <c r="BA229">
        <f t="shared" si="10"/>
        <v>3175</v>
      </c>
      <c r="BB229">
        <f t="shared" si="11"/>
        <v>3180.0000000000005</v>
      </c>
      <c r="BC229">
        <v>7.2</v>
      </c>
      <c r="BD229" s="2"/>
      <c r="BE229" s="2"/>
    </row>
    <row r="230" spans="1:57" x14ac:dyDescent="0.35">
      <c r="A230" s="2">
        <v>41631</v>
      </c>
      <c r="B230" t="s">
        <v>103</v>
      </c>
      <c r="C230" t="s">
        <v>56</v>
      </c>
      <c r="D230" s="1" t="s">
        <v>513</v>
      </c>
      <c r="E230" t="s">
        <v>287</v>
      </c>
      <c r="F230" s="2">
        <v>41605</v>
      </c>
      <c r="G230" s="2">
        <v>43796</v>
      </c>
      <c r="H230" s="2">
        <v>41605</v>
      </c>
      <c r="I230" t="s">
        <v>59</v>
      </c>
      <c r="J230" t="s">
        <v>288</v>
      </c>
      <c r="K230" t="s">
        <v>289</v>
      </c>
      <c r="L230" t="s">
        <v>290</v>
      </c>
      <c r="M230" t="s">
        <v>291</v>
      </c>
      <c r="N230">
        <v>999</v>
      </c>
      <c r="O230" t="s">
        <v>216</v>
      </c>
      <c r="P230" t="s">
        <v>65</v>
      </c>
      <c r="Q230" t="s">
        <v>287</v>
      </c>
      <c r="R230" t="s">
        <v>88</v>
      </c>
      <c r="S230" t="s">
        <v>67</v>
      </c>
      <c r="T230" t="s">
        <v>292</v>
      </c>
      <c r="U230" t="s">
        <v>69</v>
      </c>
      <c r="Y230" s="2">
        <v>41605</v>
      </c>
      <c r="Z230" s="2">
        <v>43796</v>
      </c>
      <c r="AA230" t="s">
        <v>70</v>
      </c>
      <c r="AB230" t="s">
        <v>293</v>
      </c>
      <c r="AC230" t="s">
        <v>72</v>
      </c>
      <c r="AD230" t="s">
        <v>287</v>
      </c>
      <c r="AE230" t="s">
        <v>88</v>
      </c>
      <c r="AF230" t="s">
        <v>67</v>
      </c>
      <c r="AG230" t="s">
        <v>292</v>
      </c>
      <c r="AH230" t="s">
        <v>69</v>
      </c>
      <c r="AI230" t="s">
        <v>294</v>
      </c>
      <c r="AJ230" t="s">
        <v>88</v>
      </c>
      <c r="AK230" t="s">
        <v>88</v>
      </c>
      <c r="AL230" s="2">
        <v>41605</v>
      </c>
      <c r="AM230" s="2">
        <v>43796</v>
      </c>
      <c r="AN230" t="s">
        <v>70</v>
      </c>
      <c r="AP230" t="s">
        <v>75</v>
      </c>
      <c r="AQ230" t="s">
        <v>74</v>
      </c>
      <c r="AR230" t="s">
        <v>181</v>
      </c>
      <c r="AS230" t="s">
        <v>77</v>
      </c>
      <c r="AT230" s="4" t="s">
        <v>78</v>
      </c>
      <c r="AU230" s="4" t="s">
        <v>79</v>
      </c>
      <c r="AV230" t="s">
        <v>80</v>
      </c>
      <c r="AW230">
        <v>3179886.09</v>
      </c>
      <c r="AX230">
        <v>3194230.81</v>
      </c>
      <c r="AY230">
        <v>10000000</v>
      </c>
      <c r="AZ230">
        <f t="shared" si="9"/>
        <v>400000</v>
      </c>
      <c r="BA230">
        <f t="shared" si="10"/>
        <v>3175</v>
      </c>
      <c r="BB230">
        <f t="shared" si="11"/>
        <v>2460</v>
      </c>
      <c r="BC230">
        <v>5.4</v>
      </c>
      <c r="BD230" s="2"/>
      <c r="BE230" s="2"/>
    </row>
    <row r="231" spans="1:57" x14ac:dyDescent="0.35">
      <c r="A231" s="2">
        <v>41628</v>
      </c>
      <c r="B231" t="s">
        <v>81</v>
      </c>
      <c r="C231" t="s">
        <v>82</v>
      </c>
      <c r="D231" s="1" t="s">
        <v>514</v>
      </c>
      <c r="E231" t="s">
        <v>136</v>
      </c>
      <c r="F231" s="2">
        <v>41613</v>
      </c>
      <c r="G231" s="2">
        <v>43074</v>
      </c>
      <c r="H231" s="2">
        <v>41611</v>
      </c>
      <c r="I231" t="s">
        <v>59</v>
      </c>
      <c r="J231">
        <v>-169.565</v>
      </c>
      <c r="K231">
        <v>-168.98099999999999</v>
      </c>
      <c r="L231">
        <v>-584</v>
      </c>
      <c r="M231">
        <v>1</v>
      </c>
      <c r="N231">
        <v>999</v>
      </c>
      <c r="O231" t="s">
        <v>216</v>
      </c>
      <c r="P231" t="s">
        <v>65</v>
      </c>
      <c r="Q231" t="s">
        <v>136</v>
      </c>
      <c r="R231" t="s">
        <v>88</v>
      </c>
      <c r="S231" t="s">
        <v>67</v>
      </c>
      <c r="T231" t="s">
        <v>137</v>
      </c>
      <c r="U231" t="s">
        <v>69</v>
      </c>
      <c r="Y231" s="2">
        <v>41613</v>
      </c>
      <c r="Z231" s="2">
        <v>43074</v>
      </c>
      <c r="AA231" t="s">
        <v>296</v>
      </c>
      <c r="AB231" t="s">
        <v>297</v>
      </c>
      <c r="AC231" t="s">
        <v>72</v>
      </c>
      <c r="AD231" t="s">
        <v>136</v>
      </c>
      <c r="AE231" t="s">
        <v>88</v>
      </c>
      <c r="AF231" t="s">
        <v>67</v>
      </c>
      <c r="AG231" t="s">
        <v>137</v>
      </c>
      <c r="AH231" t="s">
        <v>100</v>
      </c>
      <c r="AI231" t="s">
        <v>138</v>
      </c>
      <c r="AJ231" t="s">
        <v>88</v>
      </c>
      <c r="AK231" t="s">
        <v>88</v>
      </c>
      <c r="AL231" s="2">
        <v>41613</v>
      </c>
      <c r="AM231" s="2">
        <v>43074</v>
      </c>
      <c r="AN231" t="s">
        <v>296</v>
      </c>
      <c r="AP231" t="s">
        <v>75</v>
      </c>
      <c r="AQ231" t="s">
        <v>74</v>
      </c>
      <c r="AR231" t="s">
        <v>140</v>
      </c>
      <c r="AS231" t="s">
        <v>141</v>
      </c>
      <c r="AT231" s="4" t="s">
        <v>142</v>
      </c>
      <c r="AU231" t="s">
        <v>143</v>
      </c>
      <c r="AV231" t="s">
        <v>144</v>
      </c>
      <c r="AW231">
        <v>-169565</v>
      </c>
      <c r="AX231">
        <v>-168981</v>
      </c>
      <c r="AY231">
        <v>10000000</v>
      </c>
      <c r="AZ231">
        <f t="shared" si="9"/>
        <v>400000</v>
      </c>
      <c r="BA231">
        <f t="shared" si="10"/>
        <v>3175</v>
      </c>
      <c r="BB231">
        <f t="shared" si="11"/>
        <v>1920</v>
      </c>
      <c r="BC231">
        <v>4.05</v>
      </c>
      <c r="BD231" s="2"/>
      <c r="BE231" s="2"/>
    </row>
    <row r="232" spans="1:57" x14ac:dyDescent="0.35">
      <c r="A232" s="2">
        <v>41628</v>
      </c>
      <c r="B232" t="s">
        <v>91</v>
      </c>
      <c r="C232" t="s">
        <v>92</v>
      </c>
      <c r="D232" s="1" t="s">
        <v>515</v>
      </c>
      <c r="E232" t="s">
        <v>136</v>
      </c>
      <c r="F232" s="2">
        <v>41613</v>
      </c>
      <c r="G232" s="2">
        <v>45265</v>
      </c>
      <c r="H232" s="2">
        <v>41611</v>
      </c>
      <c r="I232" t="s">
        <v>59</v>
      </c>
      <c r="J232">
        <v>-277.76600000000002</v>
      </c>
      <c r="K232">
        <v>-291.315</v>
      </c>
      <c r="L232">
        <v>13.548999999999999</v>
      </c>
      <c r="M232">
        <v>2</v>
      </c>
      <c r="N232">
        <v>999</v>
      </c>
      <c r="O232" t="s">
        <v>299</v>
      </c>
      <c r="P232" t="s">
        <v>65</v>
      </c>
      <c r="Q232" t="s">
        <v>136</v>
      </c>
      <c r="R232" t="s">
        <v>88</v>
      </c>
      <c r="S232" t="s">
        <v>67</v>
      </c>
      <c r="T232" t="s">
        <v>137</v>
      </c>
      <c r="U232" t="s">
        <v>69</v>
      </c>
      <c r="Y232" s="2">
        <v>41613</v>
      </c>
      <c r="Z232" s="2">
        <v>45265</v>
      </c>
      <c r="AA232" t="s">
        <v>300</v>
      </c>
      <c r="AB232" t="s">
        <v>301</v>
      </c>
      <c r="AC232" t="s">
        <v>72</v>
      </c>
      <c r="AD232" t="s">
        <v>136</v>
      </c>
      <c r="AE232" t="s">
        <v>88</v>
      </c>
      <c r="AF232" t="s">
        <v>67</v>
      </c>
      <c r="AG232" t="s">
        <v>137</v>
      </c>
      <c r="AH232" t="s">
        <v>100</v>
      </c>
      <c r="AI232" t="s">
        <v>138</v>
      </c>
      <c r="AJ232" t="s">
        <v>88</v>
      </c>
      <c r="AK232" t="s">
        <v>88</v>
      </c>
      <c r="AL232" s="2">
        <v>41613</v>
      </c>
      <c r="AM232" s="2">
        <v>45265</v>
      </c>
      <c r="AN232" t="s">
        <v>300</v>
      </c>
      <c r="AP232" t="s">
        <v>75</v>
      </c>
      <c r="AQ232" t="s">
        <v>74</v>
      </c>
      <c r="AR232" t="s">
        <v>140</v>
      </c>
      <c r="AS232" t="s">
        <v>141</v>
      </c>
      <c r="AT232" s="4" t="s">
        <v>142</v>
      </c>
      <c r="AU232" t="s">
        <v>143</v>
      </c>
      <c r="AV232" t="s">
        <v>147</v>
      </c>
      <c r="AW232">
        <v>-277766</v>
      </c>
      <c r="AX232">
        <v>-291315</v>
      </c>
      <c r="AY232">
        <v>12000000</v>
      </c>
      <c r="AZ232">
        <f t="shared" si="9"/>
        <v>480000</v>
      </c>
      <c r="BA232">
        <f t="shared" si="10"/>
        <v>3775</v>
      </c>
      <c r="BB232">
        <f t="shared" si="11"/>
        <v>4248</v>
      </c>
      <c r="BC232">
        <v>8.1</v>
      </c>
      <c r="BD232" s="2"/>
      <c r="BE232" s="2"/>
    </row>
    <row r="233" spans="1:57" x14ac:dyDescent="0.35">
      <c r="A233" s="2">
        <v>41631</v>
      </c>
      <c r="B233" t="s">
        <v>129</v>
      </c>
      <c r="C233" t="s">
        <v>56</v>
      </c>
      <c r="D233" s="1" t="s">
        <v>516</v>
      </c>
      <c r="E233" t="s">
        <v>304</v>
      </c>
      <c r="F233" s="2">
        <v>41618</v>
      </c>
      <c r="G233" s="2">
        <v>45270</v>
      </c>
      <c r="H233" s="2">
        <v>41614</v>
      </c>
      <c r="I233" t="s">
        <v>59</v>
      </c>
      <c r="J233" t="s">
        <v>305</v>
      </c>
      <c r="K233" t="s">
        <v>306</v>
      </c>
      <c r="L233" t="s">
        <v>307</v>
      </c>
      <c r="M233" t="s">
        <v>308</v>
      </c>
      <c r="N233">
        <v>999</v>
      </c>
      <c r="O233" t="s">
        <v>299</v>
      </c>
      <c r="P233" t="s">
        <v>65</v>
      </c>
      <c r="Q233" t="s">
        <v>304</v>
      </c>
      <c r="R233" t="s">
        <v>66</v>
      </c>
      <c r="S233" t="s">
        <v>67</v>
      </c>
      <c r="T233" t="s">
        <v>309</v>
      </c>
      <c r="U233" t="s">
        <v>166</v>
      </c>
      <c r="Y233" s="2">
        <v>41618</v>
      </c>
      <c r="Z233" s="2">
        <v>45270</v>
      </c>
      <c r="AA233" t="s">
        <v>310</v>
      </c>
      <c r="AB233" t="s">
        <v>293</v>
      </c>
      <c r="AC233" t="s">
        <v>72</v>
      </c>
      <c r="AD233" t="s">
        <v>304</v>
      </c>
      <c r="AE233" t="s">
        <v>88</v>
      </c>
      <c r="AF233" t="s">
        <v>67</v>
      </c>
      <c r="AG233" t="s">
        <v>309</v>
      </c>
      <c r="AH233" t="s">
        <v>100</v>
      </c>
      <c r="AI233" t="s">
        <v>311</v>
      </c>
      <c r="AJ233" t="s">
        <v>88</v>
      </c>
      <c r="AK233" t="s">
        <v>88</v>
      </c>
      <c r="AL233" s="2">
        <v>41618</v>
      </c>
      <c r="AM233" s="2">
        <v>45270</v>
      </c>
      <c r="AN233" t="s">
        <v>310</v>
      </c>
      <c r="AP233" t="s">
        <v>75</v>
      </c>
      <c r="AQ233" t="s">
        <v>74</v>
      </c>
      <c r="AR233" t="s">
        <v>119</v>
      </c>
      <c r="AS233" t="s">
        <v>120</v>
      </c>
      <c r="AT233" s="4" t="s">
        <v>121</v>
      </c>
      <c r="AU233" t="s">
        <v>122</v>
      </c>
      <c r="AV233" t="s">
        <v>158</v>
      </c>
      <c r="AW233">
        <v>6430233.7000000002</v>
      </c>
      <c r="AX233">
        <v>5901579.7000000002</v>
      </c>
      <c r="AY233">
        <v>150000000</v>
      </c>
      <c r="AZ233">
        <f t="shared" si="9"/>
        <v>6000000</v>
      </c>
      <c r="BA233">
        <f t="shared" si="10"/>
        <v>45175</v>
      </c>
      <c r="BB233">
        <f t="shared" si="11"/>
        <v>53100</v>
      </c>
      <c r="BC233">
        <v>8.1</v>
      </c>
      <c r="BD233" s="2"/>
      <c r="BE233" s="2"/>
    </row>
    <row r="234" spans="1:57" x14ac:dyDescent="0.35">
      <c r="A234" s="2">
        <v>41631</v>
      </c>
      <c r="B234" t="s">
        <v>110</v>
      </c>
      <c r="C234" t="s">
        <v>82</v>
      </c>
      <c r="D234" s="1" t="s">
        <v>517</v>
      </c>
      <c r="E234" t="s">
        <v>58</v>
      </c>
      <c r="F234" s="2">
        <v>40882</v>
      </c>
      <c r="G234" s="2">
        <v>43439</v>
      </c>
      <c r="H234" s="2">
        <v>41605</v>
      </c>
      <c r="I234" t="s">
        <v>59</v>
      </c>
      <c r="J234" t="s">
        <v>60</v>
      </c>
      <c r="K234" t="s">
        <v>61</v>
      </c>
      <c r="L234" t="s">
        <v>62</v>
      </c>
      <c r="M234" t="s">
        <v>63</v>
      </c>
      <c r="N234">
        <v>999</v>
      </c>
      <c r="O234" t="s">
        <v>64</v>
      </c>
      <c r="P234" t="s">
        <v>65</v>
      </c>
      <c r="Q234" t="s">
        <v>58</v>
      </c>
      <c r="R234" t="s">
        <v>66</v>
      </c>
      <c r="S234" t="s">
        <v>67</v>
      </c>
      <c r="T234" t="s">
        <v>68</v>
      </c>
      <c r="U234" t="s">
        <v>69</v>
      </c>
      <c r="Y234" s="2">
        <v>40882</v>
      </c>
      <c r="Z234" s="2">
        <v>43439</v>
      </c>
      <c r="AA234" t="s">
        <v>70</v>
      </c>
      <c r="AB234" t="s">
        <v>71</v>
      </c>
      <c r="AC234" t="s">
        <v>72</v>
      </c>
      <c r="AD234" t="s">
        <v>58</v>
      </c>
      <c r="AE234" t="s">
        <v>66</v>
      </c>
      <c r="AF234" t="s">
        <v>67</v>
      </c>
      <c r="AG234" t="s">
        <v>68</v>
      </c>
      <c r="AH234" t="s">
        <v>69</v>
      </c>
      <c r="AI234" t="s">
        <v>73</v>
      </c>
      <c r="AJ234" t="s">
        <v>66</v>
      </c>
      <c r="AK234" t="s">
        <v>66</v>
      </c>
      <c r="AL234" s="2">
        <v>40882</v>
      </c>
      <c r="AM234" s="2">
        <v>43439</v>
      </c>
      <c r="AN234" t="s">
        <v>70</v>
      </c>
      <c r="AP234" t="s">
        <v>74</v>
      </c>
      <c r="AQ234" t="s">
        <v>75</v>
      </c>
      <c r="AR234" t="s">
        <v>76</v>
      </c>
      <c r="AS234" t="s">
        <v>77</v>
      </c>
      <c r="AT234" s="4" t="s">
        <v>78</v>
      </c>
      <c r="AU234" s="4" t="s">
        <v>79</v>
      </c>
      <c r="AV234" t="s">
        <v>90</v>
      </c>
      <c r="AW234">
        <v>-631053.93999999994</v>
      </c>
      <c r="AX234">
        <v>-621377.18000000005</v>
      </c>
      <c r="AY234">
        <v>10000000</v>
      </c>
      <c r="AZ234">
        <f t="shared" si="9"/>
        <v>400000</v>
      </c>
      <c r="BA234">
        <f t="shared" si="10"/>
        <v>3175</v>
      </c>
      <c r="BB234">
        <f t="shared" si="11"/>
        <v>2460</v>
      </c>
      <c r="BC234">
        <v>5.4</v>
      </c>
      <c r="BD234" s="2"/>
      <c r="BE234" s="2"/>
    </row>
    <row r="235" spans="1:57" x14ac:dyDescent="0.35">
      <c r="A235" s="2">
        <v>41631</v>
      </c>
      <c r="B235" t="s">
        <v>91</v>
      </c>
      <c r="C235" t="s">
        <v>92</v>
      </c>
      <c r="D235" s="1" t="s">
        <v>518</v>
      </c>
      <c r="E235" t="s">
        <v>58</v>
      </c>
      <c r="F235" s="2">
        <v>41247</v>
      </c>
      <c r="G235" s="2">
        <v>44899</v>
      </c>
      <c r="H235" s="2">
        <v>41605</v>
      </c>
      <c r="I235" t="s">
        <v>59</v>
      </c>
      <c r="J235" t="s">
        <v>84</v>
      </c>
      <c r="K235" t="s">
        <v>85</v>
      </c>
      <c r="L235" t="s">
        <v>86</v>
      </c>
      <c r="M235" t="s">
        <v>87</v>
      </c>
      <c r="N235">
        <v>999</v>
      </c>
      <c r="O235" t="s">
        <v>64</v>
      </c>
      <c r="P235" t="s">
        <v>72</v>
      </c>
      <c r="Q235" t="s">
        <v>58</v>
      </c>
      <c r="R235" t="s">
        <v>66</v>
      </c>
      <c r="S235" t="s">
        <v>67</v>
      </c>
      <c r="T235" t="s">
        <v>68</v>
      </c>
      <c r="U235" t="s">
        <v>69</v>
      </c>
      <c r="V235" t="s">
        <v>73</v>
      </c>
      <c r="W235" t="s">
        <v>66</v>
      </c>
      <c r="X235" t="s">
        <v>88</v>
      </c>
      <c r="Y235" s="2">
        <v>41247</v>
      </c>
      <c r="Z235" s="2">
        <v>44899</v>
      </c>
      <c r="AA235" t="s">
        <v>89</v>
      </c>
      <c r="AC235" t="s">
        <v>72</v>
      </c>
      <c r="AD235" t="s">
        <v>58</v>
      </c>
      <c r="AE235" t="s">
        <v>88</v>
      </c>
      <c r="AF235" t="s">
        <v>67</v>
      </c>
      <c r="AG235" t="s">
        <v>68</v>
      </c>
      <c r="AH235" t="s">
        <v>69</v>
      </c>
      <c r="AI235" t="s">
        <v>73</v>
      </c>
      <c r="AJ235" t="s">
        <v>88</v>
      </c>
      <c r="AK235" t="s">
        <v>88</v>
      </c>
      <c r="AL235" s="2">
        <v>41247</v>
      </c>
      <c r="AM235" s="2">
        <v>44899</v>
      </c>
      <c r="AN235" t="s">
        <v>89</v>
      </c>
      <c r="AP235" t="s">
        <v>74</v>
      </c>
      <c r="AQ235" t="s">
        <v>75</v>
      </c>
      <c r="AR235" t="s">
        <v>76</v>
      </c>
      <c r="AS235" t="s">
        <v>77</v>
      </c>
      <c r="AT235" s="4" t="s">
        <v>78</v>
      </c>
      <c r="AU235" s="4" t="s">
        <v>79</v>
      </c>
      <c r="AV235" t="s">
        <v>102</v>
      </c>
      <c r="AW235">
        <v>2537.73</v>
      </c>
      <c r="AX235">
        <v>2569.2199999999998</v>
      </c>
      <c r="AY235">
        <v>1000000</v>
      </c>
      <c r="AZ235">
        <f t="shared" si="9"/>
        <v>40000</v>
      </c>
      <c r="BA235">
        <f t="shared" si="10"/>
        <v>475</v>
      </c>
      <c r="BB235">
        <f t="shared" si="11"/>
        <v>318.00000000000006</v>
      </c>
      <c r="BC235">
        <v>7.2</v>
      </c>
      <c r="BD235" s="2"/>
      <c r="BE235" s="2"/>
    </row>
    <row r="236" spans="1:57" x14ac:dyDescent="0.35">
      <c r="A236" s="2">
        <v>41631</v>
      </c>
      <c r="B236" t="s">
        <v>55</v>
      </c>
      <c r="C236" t="s">
        <v>56</v>
      </c>
      <c r="D236" s="1" t="s">
        <v>519</v>
      </c>
      <c r="E236" t="s">
        <v>94</v>
      </c>
      <c r="F236" s="2">
        <v>40882</v>
      </c>
      <c r="G236" s="2">
        <v>50014</v>
      </c>
      <c r="H236" s="2">
        <v>41605</v>
      </c>
      <c r="I236" t="s">
        <v>59</v>
      </c>
      <c r="J236" t="s">
        <v>95</v>
      </c>
      <c r="K236" t="s">
        <v>96</v>
      </c>
      <c r="L236" t="s">
        <v>97</v>
      </c>
      <c r="M236" t="s">
        <v>98</v>
      </c>
      <c r="N236">
        <v>999</v>
      </c>
      <c r="O236" t="s">
        <v>64</v>
      </c>
      <c r="P236" t="s">
        <v>72</v>
      </c>
      <c r="Q236" t="s">
        <v>94</v>
      </c>
      <c r="R236" t="s">
        <v>66</v>
      </c>
      <c r="S236" t="s">
        <v>67</v>
      </c>
      <c r="T236" t="s">
        <v>99</v>
      </c>
      <c r="U236" t="s">
        <v>100</v>
      </c>
      <c r="V236" t="s">
        <v>101</v>
      </c>
      <c r="W236" t="s">
        <v>66</v>
      </c>
      <c r="X236" t="s">
        <v>66</v>
      </c>
      <c r="Y236" s="2">
        <v>40882</v>
      </c>
      <c r="Z236" s="2">
        <v>50014</v>
      </c>
      <c r="AA236" t="s">
        <v>89</v>
      </c>
      <c r="AC236" t="s">
        <v>72</v>
      </c>
      <c r="AD236" t="s">
        <v>94</v>
      </c>
      <c r="AE236" t="s">
        <v>88</v>
      </c>
      <c r="AF236" t="s">
        <v>67</v>
      </c>
      <c r="AG236" t="s">
        <v>99</v>
      </c>
      <c r="AH236" t="s">
        <v>100</v>
      </c>
      <c r="AI236" t="s">
        <v>101</v>
      </c>
      <c r="AJ236" t="s">
        <v>88</v>
      </c>
      <c r="AK236" t="s">
        <v>88</v>
      </c>
      <c r="AL236" s="2">
        <v>40882</v>
      </c>
      <c r="AM236" s="2">
        <v>50014</v>
      </c>
      <c r="AN236" t="s">
        <v>89</v>
      </c>
      <c r="AP236" t="s">
        <v>74</v>
      </c>
      <c r="AQ236" t="s">
        <v>75</v>
      </c>
      <c r="AR236" t="s">
        <v>76</v>
      </c>
      <c r="AS236" t="s">
        <v>77</v>
      </c>
      <c r="AT236" s="4" t="s">
        <v>78</v>
      </c>
      <c r="AU236" s="4" t="s">
        <v>79</v>
      </c>
      <c r="AV236" t="s">
        <v>80</v>
      </c>
      <c r="AW236">
        <v>13376</v>
      </c>
      <c r="AX236">
        <v>13362.9</v>
      </c>
      <c r="AY236">
        <v>1000000</v>
      </c>
      <c r="AZ236">
        <f t="shared" si="9"/>
        <v>40000</v>
      </c>
      <c r="BA236">
        <f t="shared" si="10"/>
        <v>475</v>
      </c>
      <c r="BB236">
        <f t="shared" si="11"/>
        <v>750</v>
      </c>
      <c r="BC236">
        <v>18</v>
      </c>
      <c r="BD236" s="2"/>
      <c r="BE236" s="2"/>
    </row>
    <row r="237" spans="1:57" x14ac:dyDescent="0.35">
      <c r="A237" s="2">
        <v>41631</v>
      </c>
      <c r="B237" t="s">
        <v>81</v>
      </c>
      <c r="C237" t="s">
        <v>82</v>
      </c>
      <c r="D237" s="1" t="s">
        <v>520</v>
      </c>
      <c r="E237" t="s">
        <v>94</v>
      </c>
      <c r="F237" s="2">
        <v>40882</v>
      </c>
      <c r="G237" s="2">
        <v>50014</v>
      </c>
      <c r="H237" s="2">
        <v>41605</v>
      </c>
      <c r="I237" t="s">
        <v>59</v>
      </c>
      <c r="J237" t="s">
        <v>105</v>
      </c>
      <c r="K237" t="s">
        <v>106</v>
      </c>
      <c r="L237" t="s">
        <v>107</v>
      </c>
      <c r="M237" t="s">
        <v>108</v>
      </c>
      <c r="N237">
        <v>999</v>
      </c>
      <c r="O237" t="s">
        <v>64</v>
      </c>
      <c r="P237" t="s">
        <v>72</v>
      </c>
      <c r="Q237" t="s">
        <v>94</v>
      </c>
      <c r="R237" t="s">
        <v>66</v>
      </c>
      <c r="S237" t="s">
        <v>67</v>
      </c>
      <c r="T237" t="s">
        <v>99</v>
      </c>
      <c r="U237" t="s">
        <v>100</v>
      </c>
      <c r="V237" t="s">
        <v>101</v>
      </c>
      <c r="W237" t="s">
        <v>109</v>
      </c>
      <c r="X237" t="s">
        <v>66</v>
      </c>
      <c r="Y237" s="2">
        <v>40882</v>
      </c>
      <c r="Z237" s="2">
        <v>50014</v>
      </c>
      <c r="AA237" t="s">
        <v>89</v>
      </c>
      <c r="AC237" t="s">
        <v>72</v>
      </c>
      <c r="AD237" t="s">
        <v>94</v>
      </c>
      <c r="AE237" t="s">
        <v>88</v>
      </c>
      <c r="AF237" t="s">
        <v>67</v>
      </c>
      <c r="AG237" t="s">
        <v>99</v>
      </c>
      <c r="AH237" t="s">
        <v>100</v>
      </c>
      <c r="AI237" t="s">
        <v>101</v>
      </c>
      <c r="AJ237" t="s">
        <v>88</v>
      </c>
      <c r="AK237" t="s">
        <v>88</v>
      </c>
      <c r="AL237" s="2">
        <v>40882</v>
      </c>
      <c r="AM237" s="2">
        <v>50014</v>
      </c>
      <c r="AN237" t="s">
        <v>89</v>
      </c>
      <c r="AP237" t="s">
        <v>75</v>
      </c>
      <c r="AQ237" t="s">
        <v>74</v>
      </c>
      <c r="AR237" t="s">
        <v>76</v>
      </c>
      <c r="AS237" t="s">
        <v>77</v>
      </c>
      <c r="AT237" s="4" t="s">
        <v>78</v>
      </c>
      <c r="AU237" s="4" t="s">
        <v>79</v>
      </c>
      <c r="AV237" t="s">
        <v>90</v>
      </c>
      <c r="AW237">
        <v>-13376</v>
      </c>
      <c r="AX237">
        <v>-13362.9</v>
      </c>
      <c r="AY237">
        <v>1000000</v>
      </c>
      <c r="AZ237">
        <f t="shared" si="9"/>
        <v>40000</v>
      </c>
      <c r="BA237">
        <f t="shared" si="10"/>
        <v>475</v>
      </c>
      <c r="BB237">
        <f t="shared" si="11"/>
        <v>750</v>
      </c>
      <c r="BC237">
        <v>18</v>
      </c>
      <c r="BD237" s="2"/>
      <c r="BE237" s="2"/>
    </row>
    <row r="238" spans="1:57" x14ac:dyDescent="0.35">
      <c r="A238" s="2">
        <v>41631</v>
      </c>
      <c r="B238" t="s">
        <v>91</v>
      </c>
      <c r="C238" t="s">
        <v>92</v>
      </c>
      <c r="D238" s="1" t="s">
        <v>521</v>
      </c>
      <c r="E238" t="s">
        <v>112</v>
      </c>
      <c r="F238" s="2">
        <v>41605</v>
      </c>
      <c r="G238" s="2">
        <v>56215</v>
      </c>
      <c r="H238" s="2">
        <v>41605</v>
      </c>
      <c r="I238" t="s">
        <v>59</v>
      </c>
      <c r="J238" t="s">
        <v>113</v>
      </c>
      <c r="K238" t="s">
        <v>114</v>
      </c>
      <c r="L238" t="s">
        <v>115</v>
      </c>
      <c r="M238" t="s">
        <v>116</v>
      </c>
      <c r="N238">
        <v>999</v>
      </c>
      <c r="O238" t="s">
        <v>64</v>
      </c>
      <c r="P238" t="s">
        <v>72</v>
      </c>
      <c r="Q238" t="s">
        <v>112</v>
      </c>
      <c r="R238" t="s">
        <v>66</v>
      </c>
      <c r="S238" t="s">
        <v>67</v>
      </c>
      <c r="T238" t="s">
        <v>117</v>
      </c>
      <c r="U238" t="s">
        <v>69</v>
      </c>
      <c r="V238" t="s">
        <v>118</v>
      </c>
      <c r="W238" t="s">
        <v>88</v>
      </c>
      <c r="X238" t="s">
        <v>109</v>
      </c>
      <c r="Y238" s="2">
        <v>41605</v>
      </c>
      <c r="Z238" s="2">
        <v>56215</v>
      </c>
      <c r="AA238" t="s">
        <v>89</v>
      </c>
      <c r="AC238" t="s">
        <v>72</v>
      </c>
      <c r="AD238" t="s">
        <v>112</v>
      </c>
      <c r="AE238" t="s">
        <v>88</v>
      </c>
      <c r="AF238" t="s">
        <v>67</v>
      </c>
      <c r="AG238" t="s">
        <v>117</v>
      </c>
      <c r="AH238" t="s">
        <v>69</v>
      </c>
      <c r="AI238" t="s">
        <v>118</v>
      </c>
      <c r="AJ238" t="s">
        <v>88</v>
      </c>
      <c r="AK238" t="s">
        <v>88</v>
      </c>
      <c r="AL238" s="2">
        <v>41605</v>
      </c>
      <c r="AM238" s="2">
        <v>56215</v>
      </c>
      <c r="AN238" t="s">
        <v>89</v>
      </c>
      <c r="AP238" t="s">
        <v>74</v>
      </c>
      <c r="AQ238" t="s">
        <v>75</v>
      </c>
      <c r="AR238" t="s">
        <v>119</v>
      </c>
      <c r="AS238" t="s">
        <v>120</v>
      </c>
      <c r="AT238" s="4" t="s">
        <v>121</v>
      </c>
      <c r="AU238" t="s">
        <v>122</v>
      </c>
      <c r="AV238" t="s">
        <v>247</v>
      </c>
      <c r="AW238">
        <v>20859.900000000001</v>
      </c>
      <c r="AX238">
        <v>20885.060000000001</v>
      </c>
      <c r="AY238">
        <v>1000000</v>
      </c>
      <c r="AZ238">
        <f t="shared" si="9"/>
        <v>40000</v>
      </c>
      <c r="BA238">
        <f t="shared" si="10"/>
        <v>475</v>
      </c>
      <c r="BB238">
        <f t="shared" si="11"/>
        <v>750</v>
      </c>
      <c r="BC238">
        <v>18</v>
      </c>
      <c r="BD238" s="2"/>
      <c r="BE238" s="2"/>
    </row>
    <row r="239" spans="1:57" x14ac:dyDescent="0.35">
      <c r="A239" s="2">
        <v>41631</v>
      </c>
      <c r="B239" t="s">
        <v>103</v>
      </c>
      <c r="C239" t="s">
        <v>56</v>
      </c>
      <c r="D239" s="1" t="s">
        <v>522</v>
      </c>
      <c r="E239" t="s">
        <v>112</v>
      </c>
      <c r="F239" s="2">
        <v>41605</v>
      </c>
      <c r="G239" s="2">
        <v>56215</v>
      </c>
      <c r="H239" s="2">
        <v>41605</v>
      </c>
      <c r="I239" t="s">
        <v>59</v>
      </c>
      <c r="J239" t="s">
        <v>125</v>
      </c>
      <c r="K239" t="s">
        <v>126</v>
      </c>
      <c r="L239" t="s">
        <v>127</v>
      </c>
      <c r="M239" t="s">
        <v>128</v>
      </c>
      <c r="N239">
        <v>999</v>
      </c>
      <c r="O239" t="s">
        <v>64</v>
      </c>
      <c r="P239" t="s">
        <v>72</v>
      </c>
      <c r="Q239" t="s">
        <v>112</v>
      </c>
      <c r="R239" t="s">
        <v>66</v>
      </c>
      <c r="S239" t="s">
        <v>67</v>
      </c>
      <c r="T239" t="s">
        <v>117</v>
      </c>
      <c r="U239" t="s">
        <v>69</v>
      </c>
      <c r="V239" t="s">
        <v>118</v>
      </c>
      <c r="W239" t="s">
        <v>66</v>
      </c>
      <c r="X239" t="s">
        <v>88</v>
      </c>
      <c r="Y239" s="2">
        <v>41605</v>
      </c>
      <c r="Z239" s="2">
        <v>56215</v>
      </c>
      <c r="AA239" t="s">
        <v>89</v>
      </c>
      <c r="AC239" t="s">
        <v>72</v>
      </c>
      <c r="AD239" t="s">
        <v>112</v>
      </c>
      <c r="AE239" t="s">
        <v>88</v>
      </c>
      <c r="AF239" t="s">
        <v>67</v>
      </c>
      <c r="AG239" t="s">
        <v>117</v>
      </c>
      <c r="AH239" t="s">
        <v>69</v>
      </c>
      <c r="AI239" t="s">
        <v>118</v>
      </c>
      <c r="AJ239" t="s">
        <v>88</v>
      </c>
      <c r="AK239" t="s">
        <v>88</v>
      </c>
      <c r="AL239" s="2">
        <v>41605</v>
      </c>
      <c r="AM239" s="2">
        <v>56215</v>
      </c>
      <c r="AN239" t="s">
        <v>89</v>
      </c>
      <c r="AP239" t="s">
        <v>75</v>
      </c>
      <c r="AQ239" t="s">
        <v>74</v>
      </c>
      <c r="AR239" t="s">
        <v>76</v>
      </c>
      <c r="AS239" t="s">
        <v>77</v>
      </c>
      <c r="AT239" s="4" t="s">
        <v>78</v>
      </c>
      <c r="AU239" s="4" t="s">
        <v>79</v>
      </c>
      <c r="AV239" t="s">
        <v>80</v>
      </c>
      <c r="AW239">
        <v>-20859.900000000001</v>
      </c>
      <c r="AX239">
        <v>-20885.060000000001</v>
      </c>
      <c r="AY239">
        <v>1000000</v>
      </c>
      <c r="AZ239">
        <f t="shared" si="9"/>
        <v>40000</v>
      </c>
      <c r="BA239">
        <f t="shared" si="10"/>
        <v>475</v>
      </c>
      <c r="BB239">
        <f t="shared" si="11"/>
        <v>750</v>
      </c>
      <c r="BC239">
        <v>18</v>
      </c>
      <c r="BD239" s="2"/>
      <c r="BE239" s="2"/>
    </row>
    <row r="240" spans="1:57" x14ac:dyDescent="0.35">
      <c r="A240" s="2">
        <v>41631</v>
      </c>
      <c r="B240" t="s">
        <v>110</v>
      </c>
      <c r="C240" t="s">
        <v>82</v>
      </c>
      <c r="D240" s="1" t="s">
        <v>523</v>
      </c>
      <c r="E240" t="s">
        <v>112</v>
      </c>
      <c r="F240" s="2">
        <v>41611</v>
      </c>
      <c r="G240" s="2">
        <v>43072</v>
      </c>
      <c r="H240" s="2">
        <v>41611</v>
      </c>
      <c r="I240" t="s">
        <v>59</v>
      </c>
      <c r="J240" t="s">
        <v>131</v>
      </c>
      <c r="K240" t="s">
        <v>132</v>
      </c>
      <c r="L240" t="s">
        <v>133</v>
      </c>
      <c r="M240" t="s">
        <v>134</v>
      </c>
      <c r="N240">
        <v>999</v>
      </c>
      <c r="O240" t="s">
        <v>64</v>
      </c>
      <c r="P240" t="s">
        <v>72</v>
      </c>
      <c r="Q240" t="s">
        <v>112</v>
      </c>
      <c r="R240" t="s">
        <v>66</v>
      </c>
      <c r="S240" t="s">
        <v>67</v>
      </c>
      <c r="T240" t="s">
        <v>117</v>
      </c>
      <c r="U240" t="s">
        <v>69</v>
      </c>
      <c r="V240" t="s">
        <v>118</v>
      </c>
      <c r="W240" t="s">
        <v>109</v>
      </c>
      <c r="X240" t="s">
        <v>66</v>
      </c>
      <c r="Y240" s="2">
        <v>41611</v>
      </c>
      <c r="Z240" s="2">
        <v>43072</v>
      </c>
      <c r="AA240" t="s">
        <v>70</v>
      </c>
      <c r="AC240" t="s">
        <v>72</v>
      </c>
      <c r="AD240" t="s">
        <v>112</v>
      </c>
      <c r="AE240" t="s">
        <v>88</v>
      </c>
      <c r="AF240" t="s">
        <v>67</v>
      </c>
      <c r="AG240" t="s">
        <v>117</v>
      </c>
      <c r="AH240" t="s">
        <v>69</v>
      </c>
      <c r="AI240" t="s">
        <v>118</v>
      </c>
      <c r="AJ240" t="s">
        <v>88</v>
      </c>
      <c r="AK240" t="s">
        <v>88</v>
      </c>
      <c r="AL240" s="2">
        <v>41611</v>
      </c>
      <c r="AM240" s="2">
        <v>43072</v>
      </c>
      <c r="AN240" t="s">
        <v>70</v>
      </c>
      <c r="AP240" t="s">
        <v>75</v>
      </c>
      <c r="AQ240" t="s">
        <v>74</v>
      </c>
      <c r="AR240" t="s">
        <v>76</v>
      </c>
      <c r="AS240" t="s">
        <v>77</v>
      </c>
      <c r="AT240" s="4" t="s">
        <v>78</v>
      </c>
      <c r="AU240" s="4" t="s">
        <v>79</v>
      </c>
      <c r="AV240" t="s">
        <v>90</v>
      </c>
      <c r="AW240">
        <v>-16329.9</v>
      </c>
      <c r="AX240">
        <v>-16260.54</v>
      </c>
      <c r="AY240">
        <v>10000000</v>
      </c>
      <c r="AZ240">
        <f t="shared" si="9"/>
        <v>400000</v>
      </c>
      <c r="BA240">
        <f t="shared" si="10"/>
        <v>3175</v>
      </c>
      <c r="BB240">
        <f t="shared" si="11"/>
        <v>1920</v>
      </c>
      <c r="BC240">
        <v>4.05</v>
      </c>
      <c r="BD240" s="2"/>
      <c r="BE240" s="2"/>
    </row>
    <row r="241" spans="1:57" x14ac:dyDescent="0.35">
      <c r="A241" s="2">
        <v>41628</v>
      </c>
      <c r="B241" t="s">
        <v>91</v>
      </c>
      <c r="C241" t="s">
        <v>92</v>
      </c>
      <c r="D241" s="1" t="s">
        <v>524</v>
      </c>
      <c r="E241" t="s">
        <v>136</v>
      </c>
      <c r="F241" s="2">
        <v>41248</v>
      </c>
      <c r="G241" s="2">
        <v>44900</v>
      </c>
      <c r="H241" s="2">
        <v>41605</v>
      </c>
      <c r="I241" t="s">
        <v>59</v>
      </c>
      <c r="J241">
        <v>-7.6680000000000001</v>
      </c>
      <c r="K241">
        <v>-7.9619999999999997</v>
      </c>
      <c r="L241">
        <v>294</v>
      </c>
      <c r="M241">
        <v>0</v>
      </c>
      <c r="N241">
        <v>999</v>
      </c>
      <c r="O241" t="s">
        <v>64</v>
      </c>
      <c r="P241" t="s">
        <v>72</v>
      </c>
      <c r="Q241" t="s">
        <v>136</v>
      </c>
      <c r="R241" t="s">
        <v>66</v>
      </c>
      <c r="S241" t="s">
        <v>67</v>
      </c>
      <c r="T241" t="s">
        <v>137</v>
      </c>
      <c r="U241" t="s">
        <v>100</v>
      </c>
      <c r="V241" t="s">
        <v>138</v>
      </c>
      <c r="W241" t="s">
        <v>66</v>
      </c>
      <c r="X241" t="s">
        <v>66</v>
      </c>
      <c r="Y241" s="2">
        <v>41248</v>
      </c>
      <c r="Z241" s="2">
        <v>44900</v>
      </c>
      <c r="AA241" t="s">
        <v>139</v>
      </c>
      <c r="AC241" t="s">
        <v>72</v>
      </c>
      <c r="AD241" t="s">
        <v>136</v>
      </c>
      <c r="AE241" t="s">
        <v>88</v>
      </c>
      <c r="AF241" t="s">
        <v>67</v>
      </c>
      <c r="AG241" t="s">
        <v>137</v>
      </c>
      <c r="AH241" t="s">
        <v>100</v>
      </c>
      <c r="AI241" t="s">
        <v>138</v>
      </c>
      <c r="AJ241" t="s">
        <v>88</v>
      </c>
      <c r="AK241" t="s">
        <v>88</v>
      </c>
      <c r="AL241" s="2">
        <v>41248</v>
      </c>
      <c r="AM241" s="2">
        <v>44900</v>
      </c>
      <c r="AN241" t="s">
        <v>139</v>
      </c>
      <c r="AP241" t="s">
        <v>75</v>
      </c>
      <c r="AQ241" t="s">
        <v>74</v>
      </c>
      <c r="AR241" t="s">
        <v>140</v>
      </c>
      <c r="AS241" t="s">
        <v>141</v>
      </c>
      <c r="AT241" s="4" t="s">
        <v>142</v>
      </c>
      <c r="AU241" t="s">
        <v>143</v>
      </c>
      <c r="AV241" t="s">
        <v>147</v>
      </c>
      <c r="AW241">
        <v>-7668</v>
      </c>
      <c r="AX241">
        <v>-7962</v>
      </c>
      <c r="AY241">
        <v>1000000</v>
      </c>
      <c r="AZ241">
        <f t="shared" si="9"/>
        <v>40000</v>
      </c>
      <c r="BA241">
        <f t="shared" si="10"/>
        <v>475</v>
      </c>
      <c r="BB241">
        <f t="shared" si="11"/>
        <v>318.00000000000006</v>
      </c>
      <c r="BC241">
        <v>7.2</v>
      </c>
      <c r="BD241" s="2"/>
      <c r="BE241" s="2"/>
    </row>
    <row r="242" spans="1:57" x14ac:dyDescent="0.35">
      <c r="A242" s="2">
        <v>41628</v>
      </c>
      <c r="B242" t="s">
        <v>129</v>
      </c>
      <c r="C242" t="s">
        <v>56</v>
      </c>
      <c r="D242" s="1" t="s">
        <v>525</v>
      </c>
      <c r="E242" t="s">
        <v>136</v>
      </c>
      <c r="F242" s="2">
        <v>41248</v>
      </c>
      <c r="G242" s="2">
        <v>44900</v>
      </c>
      <c r="H242" s="2">
        <v>41605</v>
      </c>
      <c r="I242" t="s">
        <v>59</v>
      </c>
      <c r="J242">
        <v>7.6680000000000001</v>
      </c>
      <c r="K242">
        <v>7.9619999999999997</v>
      </c>
      <c r="L242">
        <v>-294</v>
      </c>
      <c r="M242">
        <v>0</v>
      </c>
      <c r="N242">
        <v>999</v>
      </c>
      <c r="O242" t="s">
        <v>64</v>
      </c>
      <c r="P242" t="s">
        <v>72</v>
      </c>
      <c r="Q242" t="s">
        <v>136</v>
      </c>
      <c r="R242" t="s">
        <v>66</v>
      </c>
      <c r="S242" t="s">
        <v>67</v>
      </c>
      <c r="T242" t="s">
        <v>137</v>
      </c>
      <c r="U242" t="s">
        <v>100</v>
      </c>
      <c r="V242" t="s">
        <v>138</v>
      </c>
      <c r="W242" t="s">
        <v>88</v>
      </c>
      <c r="X242" t="s">
        <v>146</v>
      </c>
      <c r="Y242" s="2">
        <v>41248</v>
      </c>
      <c r="Z242" s="2">
        <v>44900</v>
      </c>
      <c r="AA242" t="s">
        <v>139</v>
      </c>
      <c r="AC242" t="s">
        <v>72</v>
      </c>
      <c r="AD242" t="s">
        <v>136</v>
      </c>
      <c r="AE242" t="s">
        <v>88</v>
      </c>
      <c r="AF242" t="s">
        <v>67</v>
      </c>
      <c r="AG242" t="s">
        <v>137</v>
      </c>
      <c r="AH242" t="s">
        <v>100</v>
      </c>
      <c r="AI242" t="s">
        <v>138</v>
      </c>
      <c r="AJ242" t="s">
        <v>88</v>
      </c>
      <c r="AK242" t="s">
        <v>88</v>
      </c>
      <c r="AL242" s="2">
        <v>41248</v>
      </c>
      <c r="AM242" s="2">
        <v>44900</v>
      </c>
      <c r="AN242" t="s">
        <v>139</v>
      </c>
      <c r="AP242" t="s">
        <v>74</v>
      </c>
      <c r="AQ242" t="s">
        <v>75</v>
      </c>
      <c r="AR242" t="s">
        <v>140</v>
      </c>
      <c r="AS242" t="s">
        <v>141</v>
      </c>
      <c r="AT242" s="4" t="s">
        <v>142</v>
      </c>
      <c r="AU242" t="s">
        <v>143</v>
      </c>
      <c r="AV242" t="s">
        <v>302</v>
      </c>
      <c r="AW242">
        <v>7668</v>
      </c>
      <c r="AX242">
        <v>7962</v>
      </c>
      <c r="AY242">
        <v>1000000</v>
      </c>
      <c r="AZ242">
        <f t="shared" si="9"/>
        <v>40000</v>
      </c>
      <c r="BA242">
        <f t="shared" si="10"/>
        <v>475</v>
      </c>
      <c r="BB242">
        <f t="shared" si="11"/>
        <v>318.00000000000006</v>
      </c>
      <c r="BC242">
        <v>7.2</v>
      </c>
      <c r="BD242" s="2"/>
      <c r="BE242" s="2"/>
    </row>
    <row r="243" spans="1:57" x14ac:dyDescent="0.35">
      <c r="A243" s="2">
        <v>41631</v>
      </c>
      <c r="B243" t="s">
        <v>81</v>
      </c>
      <c r="C243" t="s">
        <v>82</v>
      </c>
      <c r="D243" s="1" t="s">
        <v>526</v>
      </c>
      <c r="E243" t="s">
        <v>149</v>
      </c>
      <c r="F243" s="2">
        <v>40890</v>
      </c>
      <c r="G243" s="2">
        <v>44543</v>
      </c>
      <c r="H243" s="2">
        <v>41620</v>
      </c>
      <c r="I243" t="s">
        <v>59</v>
      </c>
      <c r="J243" t="s">
        <v>150</v>
      </c>
      <c r="K243" t="s">
        <v>151</v>
      </c>
      <c r="L243" t="s">
        <v>152</v>
      </c>
      <c r="M243" t="s">
        <v>153</v>
      </c>
      <c r="N243">
        <v>999</v>
      </c>
      <c r="O243" t="s">
        <v>64</v>
      </c>
      <c r="P243" t="s">
        <v>65</v>
      </c>
      <c r="Q243" t="s">
        <v>149</v>
      </c>
      <c r="R243" t="s">
        <v>66</v>
      </c>
      <c r="S243" t="s">
        <v>67</v>
      </c>
      <c r="T243" t="s">
        <v>154</v>
      </c>
      <c r="U243" t="s">
        <v>69</v>
      </c>
      <c r="Y243" s="2">
        <v>40890</v>
      </c>
      <c r="Z243" s="2">
        <v>44543</v>
      </c>
      <c r="AA243" t="s">
        <v>155</v>
      </c>
      <c r="AB243" t="s">
        <v>168</v>
      </c>
      <c r="AC243" t="s">
        <v>72</v>
      </c>
      <c r="AD243" t="s">
        <v>149</v>
      </c>
      <c r="AE243" t="s">
        <v>66</v>
      </c>
      <c r="AF243" t="s">
        <v>67</v>
      </c>
      <c r="AG243" t="s">
        <v>154</v>
      </c>
      <c r="AH243" t="s">
        <v>69</v>
      </c>
      <c r="AI243" t="s">
        <v>157</v>
      </c>
      <c r="AJ243" t="s">
        <v>88</v>
      </c>
      <c r="AK243" t="s">
        <v>88</v>
      </c>
      <c r="AL243" s="2">
        <v>40890</v>
      </c>
      <c r="AM243" s="2">
        <v>44543</v>
      </c>
      <c r="AN243" t="s">
        <v>155</v>
      </c>
      <c r="AP243" t="s">
        <v>75</v>
      </c>
      <c r="AQ243" t="s">
        <v>74</v>
      </c>
      <c r="AR243" t="s">
        <v>119</v>
      </c>
      <c r="AS243" t="s">
        <v>120</v>
      </c>
      <c r="AT243" s="4" t="s">
        <v>121</v>
      </c>
      <c r="AU243" t="s">
        <v>122</v>
      </c>
      <c r="AV243" t="s">
        <v>123</v>
      </c>
      <c r="AW243">
        <v>140125.20000000001</v>
      </c>
      <c r="AX243">
        <v>138840.04999999999</v>
      </c>
      <c r="AY243">
        <v>3000000</v>
      </c>
      <c r="AZ243">
        <f t="shared" si="9"/>
        <v>120000</v>
      </c>
      <c r="BA243">
        <f t="shared" si="10"/>
        <v>1075</v>
      </c>
      <c r="BB243">
        <f t="shared" si="11"/>
        <v>954.00000000000011</v>
      </c>
      <c r="BC243">
        <v>7.2</v>
      </c>
      <c r="BD243" s="2"/>
      <c r="BE243" s="2"/>
    </row>
    <row r="244" spans="1:57" x14ac:dyDescent="0.35">
      <c r="A244" s="2">
        <v>41631</v>
      </c>
      <c r="B244" t="s">
        <v>91</v>
      </c>
      <c r="C244" t="s">
        <v>92</v>
      </c>
      <c r="D244" s="1" t="s">
        <v>527</v>
      </c>
      <c r="E244" t="s">
        <v>160</v>
      </c>
      <c r="F244" s="2">
        <v>41409</v>
      </c>
      <c r="G244" s="2">
        <v>43235</v>
      </c>
      <c r="H244" s="2">
        <v>41610</v>
      </c>
      <c r="I244" t="s">
        <v>59</v>
      </c>
      <c r="J244" t="s">
        <v>161</v>
      </c>
      <c r="K244" t="s">
        <v>162</v>
      </c>
      <c r="L244" t="s">
        <v>163</v>
      </c>
      <c r="M244" t="s">
        <v>164</v>
      </c>
      <c r="N244">
        <v>999</v>
      </c>
      <c r="O244" t="s">
        <v>64</v>
      </c>
      <c r="P244" t="s">
        <v>65</v>
      </c>
      <c r="Q244" t="s">
        <v>160</v>
      </c>
      <c r="R244" t="s">
        <v>66</v>
      </c>
      <c r="S244" t="s">
        <v>67</v>
      </c>
      <c r="T244" t="s">
        <v>165</v>
      </c>
      <c r="U244" t="s">
        <v>166</v>
      </c>
      <c r="Y244" s="2">
        <v>41409</v>
      </c>
      <c r="Z244" s="2">
        <v>43235</v>
      </c>
      <c r="AA244" t="s">
        <v>167</v>
      </c>
      <c r="AB244" t="s">
        <v>168</v>
      </c>
      <c r="AC244" t="s">
        <v>72</v>
      </c>
      <c r="AD244" t="s">
        <v>160</v>
      </c>
      <c r="AE244" t="s">
        <v>66</v>
      </c>
      <c r="AF244" t="s">
        <v>67</v>
      </c>
      <c r="AG244" t="s">
        <v>165</v>
      </c>
      <c r="AH244" t="s">
        <v>100</v>
      </c>
      <c r="AI244" t="s">
        <v>169</v>
      </c>
      <c r="AJ244" t="s">
        <v>66</v>
      </c>
      <c r="AK244" t="s">
        <v>66</v>
      </c>
      <c r="AL244" s="2">
        <v>41409</v>
      </c>
      <c r="AM244" s="2">
        <v>43235</v>
      </c>
      <c r="AN244" t="s">
        <v>167</v>
      </c>
      <c r="AP244" t="s">
        <v>74</v>
      </c>
      <c r="AQ244" t="s">
        <v>75</v>
      </c>
      <c r="AR244" t="s">
        <v>119</v>
      </c>
      <c r="AS244" t="s">
        <v>120</v>
      </c>
      <c r="AT244" s="4" t="s">
        <v>121</v>
      </c>
      <c r="AU244" t="s">
        <v>122</v>
      </c>
      <c r="AV244" t="s">
        <v>247</v>
      </c>
      <c r="AW244">
        <v>147653.43</v>
      </c>
      <c r="AX244">
        <v>150016.63</v>
      </c>
      <c r="AY244">
        <v>11000000</v>
      </c>
      <c r="AZ244">
        <f t="shared" si="9"/>
        <v>440000</v>
      </c>
      <c r="BA244">
        <f t="shared" si="10"/>
        <v>3475</v>
      </c>
      <c r="BB244">
        <f t="shared" si="11"/>
        <v>2112</v>
      </c>
      <c r="BC244">
        <v>4.05</v>
      </c>
      <c r="BD244" s="2"/>
      <c r="BE244" s="2"/>
    </row>
    <row r="245" spans="1:57" x14ac:dyDescent="0.35">
      <c r="A245" s="2">
        <v>41631</v>
      </c>
      <c r="B245" t="s">
        <v>55</v>
      </c>
      <c r="C245" t="s">
        <v>56</v>
      </c>
      <c r="D245" s="1" t="s">
        <v>528</v>
      </c>
      <c r="E245" t="s">
        <v>160</v>
      </c>
      <c r="F245" s="2">
        <v>41409</v>
      </c>
      <c r="G245" s="2">
        <v>43235</v>
      </c>
      <c r="H245" s="2">
        <v>41610</v>
      </c>
      <c r="I245" t="s">
        <v>59</v>
      </c>
      <c r="J245" t="s">
        <v>171</v>
      </c>
      <c r="K245" t="s">
        <v>172</v>
      </c>
      <c r="L245" t="s">
        <v>173</v>
      </c>
      <c r="M245" t="s">
        <v>174</v>
      </c>
      <c r="N245">
        <v>999</v>
      </c>
      <c r="O245" t="s">
        <v>64</v>
      </c>
      <c r="P245" t="s">
        <v>65</v>
      </c>
      <c r="Q245" t="s">
        <v>160</v>
      </c>
      <c r="R245" t="s">
        <v>66</v>
      </c>
      <c r="S245" t="s">
        <v>67</v>
      </c>
      <c r="T245" t="s">
        <v>165</v>
      </c>
      <c r="U245" t="s">
        <v>166</v>
      </c>
      <c r="Y245" s="2">
        <v>41409</v>
      </c>
      <c r="Z245" s="2">
        <v>43235</v>
      </c>
      <c r="AA245" t="s">
        <v>167</v>
      </c>
      <c r="AB245" t="s">
        <v>168</v>
      </c>
      <c r="AC245" t="s">
        <v>72</v>
      </c>
      <c r="AD245" t="s">
        <v>160</v>
      </c>
      <c r="AE245" t="s">
        <v>66</v>
      </c>
      <c r="AF245" t="s">
        <v>67</v>
      </c>
      <c r="AG245" t="s">
        <v>165</v>
      </c>
      <c r="AH245" t="s">
        <v>100</v>
      </c>
      <c r="AI245" t="s">
        <v>169</v>
      </c>
      <c r="AJ245" t="s">
        <v>66</v>
      </c>
      <c r="AK245" t="s">
        <v>66</v>
      </c>
      <c r="AL245" s="2">
        <v>41409</v>
      </c>
      <c r="AM245" s="2">
        <v>43235</v>
      </c>
      <c r="AN245" t="s">
        <v>167</v>
      </c>
      <c r="AP245" t="s">
        <v>75</v>
      </c>
      <c r="AQ245" t="s">
        <v>74</v>
      </c>
      <c r="AR245" t="s">
        <v>76</v>
      </c>
      <c r="AS245" t="s">
        <v>77</v>
      </c>
      <c r="AT245" s="4" t="s">
        <v>78</v>
      </c>
      <c r="AU245" s="4" t="s">
        <v>79</v>
      </c>
      <c r="AV245" t="s">
        <v>80</v>
      </c>
      <c r="AW245">
        <v>-147653.43</v>
      </c>
      <c r="AX245">
        <v>-150016.63</v>
      </c>
      <c r="AY245">
        <v>11000000</v>
      </c>
      <c r="AZ245">
        <f t="shared" si="9"/>
        <v>440000</v>
      </c>
      <c r="BA245">
        <f t="shared" si="10"/>
        <v>3475</v>
      </c>
      <c r="BB245">
        <f t="shared" si="11"/>
        <v>2112</v>
      </c>
      <c r="BC245">
        <v>4.05</v>
      </c>
      <c r="BD245" s="2"/>
      <c r="BE245" s="2"/>
    </row>
    <row r="246" spans="1:57" x14ac:dyDescent="0.35">
      <c r="A246" s="2">
        <v>41631</v>
      </c>
      <c r="B246" t="s">
        <v>110</v>
      </c>
      <c r="C246" t="s">
        <v>82</v>
      </c>
      <c r="D246" s="1" t="s">
        <v>529</v>
      </c>
      <c r="E246" t="s">
        <v>94</v>
      </c>
      <c r="F246" s="2">
        <v>41607</v>
      </c>
      <c r="G246" s="2">
        <v>44164</v>
      </c>
      <c r="H246" s="2">
        <v>41605</v>
      </c>
      <c r="I246" t="s">
        <v>59</v>
      </c>
      <c r="J246" t="s">
        <v>176</v>
      </c>
      <c r="K246" t="s">
        <v>177</v>
      </c>
      <c r="L246" t="s">
        <v>178</v>
      </c>
      <c r="M246" t="s">
        <v>179</v>
      </c>
      <c r="N246">
        <v>999</v>
      </c>
      <c r="O246" t="s">
        <v>64</v>
      </c>
      <c r="P246" t="s">
        <v>65</v>
      </c>
      <c r="Q246" t="s">
        <v>94</v>
      </c>
      <c r="R246" t="s">
        <v>109</v>
      </c>
      <c r="S246" t="s">
        <v>67</v>
      </c>
      <c r="T246" t="s">
        <v>99</v>
      </c>
      <c r="U246" t="s">
        <v>166</v>
      </c>
      <c r="Y246" s="2">
        <v>41607</v>
      </c>
      <c r="Z246" s="2">
        <v>44164</v>
      </c>
      <c r="AA246" t="s">
        <v>70</v>
      </c>
      <c r="AB246" t="s">
        <v>180</v>
      </c>
      <c r="AC246" t="s">
        <v>72</v>
      </c>
      <c r="AD246" t="s">
        <v>94</v>
      </c>
      <c r="AE246" t="s">
        <v>109</v>
      </c>
      <c r="AF246" t="s">
        <v>67</v>
      </c>
      <c r="AG246" t="s">
        <v>99</v>
      </c>
      <c r="AH246" t="s">
        <v>100</v>
      </c>
      <c r="AI246" t="s">
        <v>101</v>
      </c>
      <c r="AJ246" t="s">
        <v>109</v>
      </c>
      <c r="AK246" t="s">
        <v>109</v>
      </c>
      <c r="AL246" s="2">
        <v>41607</v>
      </c>
      <c r="AM246" s="2">
        <v>44164</v>
      </c>
      <c r="AN246" t="s">
        <v>70</v>
      </c>
      <c r="AP246" t="s">
        <v>74</v>
      </c>
      <c r="AQ246" t="s">
        <v>75</v>
      </c>
      <c r="AR246" t="s">
        <v>181</v>
      </c>
      <c r="AS246" t="s">
        <v>77</v>
      </c>
      <c r="AT246" s="4" t="s">
        <v>78</v>
      </c>
      <c r="AU246" s="4" t="s">
        <v>79</v>
      </c>
      <c r="AV246" t="s">
        <v>90</v>
      </c>
      <c r="AW246">
        <v>-208700.04</v>
      </c>
      <c r="AX246">
        <v>-197253.48</v>
      </c>
      <c r="AY246">
        <v>10000000</v>
      </c>
      <c r="AZ246">
        <f t="shared" si="9"/>
        <v>400000</v>
      </c>
      <c r="BA246">
        <f t="shared" si="10"/>
        <v>3175</v>
      </c>
      <c r="BB246">
        <f t="shared" si="11"/>
        <v>2460</v>
      </c>
      <c r="BC246">
        <v>5.4</v>
      </c>
      <c r="BD246" s="2"/>
      <c r="BE246" s="2"/>
    </row>
    <row r="247" spans="1:57" x14ac:dyDescent="0.35">
      <c r="A247" s="2">
        <v>41631</v>
      </c>
      <c r="B247" t="s">
        <v>91</v>
      </c>
      <c r="C247" t="s">
        <v>92</v>
      </c>
      <c r="D247" s="1" t="s">
        <v>530</v>
      </c>
      <c r="E247" t="s">
        <v>94</v>
      </c>
      <c r="F247" s="2">
        <v>41613</v>
      </c>
      <c r="G247" s="2">
        <v>52570</v>
      </c>
      <c r="H247" s="2">
        <v>41611</v>
      </c>
      <c r="I247" t="s">
        <v>59</v>
      </c>
      <c r="J247" t="s">
        <v>183</v>
      </c>
      <c r="K247" t="s">
        <v>184</v>
      </c>
      <c r="L247" t="s">
        <v>185</v>
      </c>
      <c r="M247" t="s">
        <v>186</v>
      </c>
      <c r="N247">
        <v>999</v>
      </c>
      <c r="O247" t="s">
        <v>64</v>
      </c>
      <c r="P247" t="s">
        <v>65</v>
      </c>
      <c r="Q247" t="s">
        <v>94</v>
      </c>
      <c r="R247" t="s">
        <v>88</v>
      </c>
      <c r="S247" t="s">
        <v>67</v>
      </c>
      <c r="T247" t="s">
        <v>99</v>
      </c>
      <c r="U247" t="s">
        <v>166</v>
      </c>
      <c r="Y247" s="2">
        <v>41613</v>
      </c>
      <c r="Z247" s="2">
        <v>52570</v>
      </c>
      <c r="AA247" t="s">
        <v>187</v>
      </c>
      <c r="AB247" t="s">
        <v>168</v>
      </c>
      <c r="AC247" t="s">
        <v>72</v>
      </c>
      <c r="AD247" t="s">
        <v>94</v>
      </c>
      <c r="AE247" t="s">
        <v>88</v>
      </c>
      <c r="AF247" t="s">
        <v>67</v>
      </c>
      <c r="AG247" t="s">
        <v>99</v>
      </c>
      <c r="AH247" t="s">
        <v>100</v>
      </c>
      <c r="AI247" t="s">
        <v>101</v>
      </c>
      <c r="AJ247" t="s">
        <v>88</v>
      </c>
      <c r="AK247" t="s">
        <v>88</v>
      </c>
      <c r="AL247" s="2">
        <v>41613</v>
      </c>
      <c r="AM247" s="2">
        <v>52570</v>
      </c>
      <c r="AN247" t="s">
        <v>187</v>
      </c>
      <c r="AP247" t="s">
        <v>75</v>
      </c>
      <c r="AQ247" t="s">
        <v>74</v>
      </c>
      <c r="AR247" t="s">
        <v>119</v>
      </c>
      <c r="AS247" t="s">
        <v>120</v>
      </c>
      <c r="AT247" s="4" t="s">
        <v>121</v>
      </c>
      <c r="AU247" t="s">
        <v>122</v>
      </c>
      <c r="AV247" t="s">
        <v>247</v>
      </c>
      <c r="AW247">
        <v>4874574.4000000004</v>
      </c>
      <c r="AX247">
        <v>4819978.55</v>
      </c>
      <c r="AY247">
        <v>14000000</v>
      </c>
      <c r="AZ247">
        <f t="shared" si="9"/>
        <v>560000</v>
      </c>
      <c r="BA247">
        <f t="shared" si="10"/>
        <v>4375</v>
      </c>
      <c r="BB247">
        <f t="shared" si="11"/>
        <v>10500</v>
      </c>
      <c r="BC247">
        <v>18</v>
      </c>
      <c r="BD247" s="2"/>
      <c r="BE247" s="2"/>
    </row>
    <row r="248" spans="1:57" x14ac:dyDescent="0.35">
      <c r="A248" s="2">
        <v>41631</v>
      </c>
      <c r="B248" t="s">
        <v>103</v>
      </c>
      <c r="C248" t="s">
        <v>56</v>
      </c>
      <c r="D248" s="1" t="s">
        <v>531</v>
      </c>
      <c r="E248" t="s">
        <v>112</v>
      </c>
      <c r="F248" s="2">
        <v>41256</v>
      </c>
      <c r="G248" s="2">
        <v>43082</v>
      </c>
      <c r="H248" s="2">
        <v>41620</v>
      </c>
      <c r="I248" t="s">
        <v>59</v>
      </c>
      <c r="J248" t="s">
        <v>190</v>
      </c>
      <c r="K248" t="s">
        <v>191</v>
      </c>
      <c r="L248" t="s">
        <v>192</v>
      </c>
      <c r="M248" t="s">
        <v>193</v>
      </c>
      <c r="N248">
        <v>999</v>
      </c>
      <c r="O248" t="s">
        <v>64</v>
      </c>
      <c r="P248" t="s">
        <v>65</v>
      </c>
      <c r="Q248" t="s">
        <v>112</v>
      </c>
      <c r="R248" t="s">
        <v>66</v>
      </c>
      <c r="S248" t="s">
        <v>67</v>
      </c>
      <c r="T248" t="s">
        <v>117</v>
      </c>
      <c r="U248" t="s">
        <v>69</v>
      </c>
      <c r="Y248" s="2">
        <v>41256</v>
      </c>
      <c r="Z248" s="2">
        <v>43082</v>
      </c>
      <c r="AA248" t="s">
        <v>194</v>
      </c>
      <c r="AB248" t="s">
        <v>195</v>
      </c>
      <c r="AC248" t="s">
        <v>72</v>
      </c>
      <c r="AD248" t="s">
        <v>112</v>
      </c>
      <c r="AE248" t="s">
        <v>66</v>
      </c>
      <c r="AF248" t="s">
        <v>67</v>
      </c>
      <c r="AG248" t="s">
        <v>117</v>
      </c>
      <c r="AH248" t="s">
        <v>69</v>
      </c>
      <c r="AI248" t="s">
        <v>118</v>
      </c>
      <c r="AJ248" t="s">
        <v>66</v>
      </c>
      <c r="AK248" t="s">
        <v>66</v>
      </c>
      <c r="AL248" s="2">
        <v>41256</v>
      </c>
      <c r="AM248" s="2">
        <v>43082</v>
      </c>
      <c r="AN248" t="s">
        <v>194</v>
      </c>
      <c r="AP248" t="s">
        <v>75</v>
      </c>
      <c r="AQ248" t="s">
        <v>74</v>
      </c>
      <c r="AR248" t="s">
        <v>76</v>
      </c>
      <c r="AS248" t="s">
        <v>77</v>
      </c>
      <c r="AT248" s="4" t="s">
        <v>78</v>
      </c>
      <c r="AU248" s="4" t="s">
        <v>79</v>
      </c>
      <c r="AV248" t="s">
        <v>80</v>
      </c>
      <c r="AW248">
        <v>860690.21</v>
      </c>
      <c r="AX248">
        <v>808914.68</v>
      </c>
      <c r="AY248">
        <v>35000000</v>
      </c>
      <c r="AZ248">
        <f t="shared" si="9"/>
        <v>1400000</v>
      </c>
      <c r="BA248">
        <f t="shared" si="10"/>
        <v>10675</v>
      </c>
      <c r="BB248">
        <f t="shared" si="11"/>
        <v>6720</v>
      </c>
      <c r="BC248">
        <v>4.05</v>
      </c>
      <c r="BD248" s="2"/>
      <c r="BE248" s="2"/>
    </row>
    <row r="249" spans="1:57" x14ac:dyDescent="0.35">
      <c r="A249" s="2">
        <v>41631</v>
      </c>
      <c r="B249" t="s">
        <v>81</v>
      </c>
      <c r="C249" t="s">
        <v>82</v>
      </c>
      <c r="D249" s="1" t="s">
        <v>532</v>
      </c>
      <c r="E249" t="s">
        <v>197</v>
      </c>
      <c r="F249" s="2">
        <v>40889</v>
      </c>
      <c r="G249" s="2">
        <v>44542</v>
      </c>
      <c r="H249" s="2">
        <v>41620</v>
      </c>
      <c r="I249" t="s">
        <v>59</v>
      </c>
      <c r="J249" t="s">
        <v>198</v>
      </c>
      <c r="K249" t="s">
        <v>199</v>
      </c>
      <c r="L249" t="s">
        <v>200</v>
      </c>
      <c r="M249" t="s">
        <v>201</v>
      </c>
      <c r="N249">
        <v>999</v>
      </c>
      <c r="O249" t="s">
        <v>64</v>
      </c>
      <c r="P249" t="s">
        <v>65</v>
      </c>
      <c r="Q249" t="s">
        <v>197</v>
      </c>
      <c r="R249" t="s">
        <v>146</v>
      </c>
      <c r="S249" t="s">
        <v>67</v>
      </c>
      <c r="T249" t="s">
        <v>202</v>
      </c>
      <c r="U249" t="s">
        <v>100</v>
      </c>
      <c r="Y249" s="2">
        <v>40889</v>
      </c>
      <c r="Z249" s="2">
        <v>44542</v>
      </c>
      <c r="AA249" t="s">
        <v>155</v>
      </c>
      <c r="AB249" t="s">
        <v>203</v>
      </c>
      <c r="AC249" t="s">
        <v>72</v>
      </c>
      <c r="AD249" t="s">
        <v>197</v>
      </c>
      <c r="AE249" t="s">
        <v>66</v>
      </c>
      <c r="AF249" t="s">
        <v>67</v>
      </c>
      <c r="AG249" t="s">
        <v>202</v>
      </c>
      <c r="AH249" t="s">
        <v>100</v>
      </c>
      <c r="AI249" t="s">
        <v>204</v>
      </c>
      <c r="AJ249" t="s">
        <v>66</v>
      </c>
      <c r="AK249" t="s">
        <v>66</v>
      </c>
      <c r="AL249" s="2">
        <v>40889</v>
      </c>
      <c r="AM249" s="2">
        <v>44542</v>
      </c>
      <c r="AN249" t="s">
        <v>155</v>
      </c>
      <c r="AP249" t="s">
        <v>75</v>
      </c>
      <c r="AQ249" t="s">
        <v>74</v>
      </c>
      <c r="AR249" t="s">
        <v>181</v>
      </c>
      <c r="AS249" t="s">
        <v>77</v>
      </c>
      <c r="AT249" s="4" t="s">
        <v>78</v>
      </c>
      <c r="AU249" s="4" t="s">
        <v>79</v>
      </c>
      <c r="AV249" t="s">
        <v>90</v>
      </c>
      <c r="AW249">
        <v>55355.62</v>
      </c>
      <c r="AX249">
        <v>55644.08</v>
      </c>
      <c r="AY249">
        <v>3000000</v>
      </c>
      <c r="AZ249">
        <f t="shared" si="9"/>
        <v>120000</v>
      </c>
      <c r="BA249">
        <f t="shared" si="10"/>
        <v>1075</v>
      </c>
      <c r="BB249">
        <f t="shared" si="11"/>
        <v>954.00000000000011</v>
      </c>
      <c r="BC249">
        <v>7.2</v>
      </c>
      <c r="BD249" s="2"/>
      <c r="BE249" s="2"/>
    </row>
    <row r="250" spans="1:57" x14ac:dyDescent="0.35">
      <c r="A250" s="2">
        <v>41631</v>
      </c>
      <c r="B250" t="s">
        <v>91</v>
      </c>
      <c r="C250" t="s">
        <v>92</v>
      </c>
      <c r="D250" s="1" t="s">
        <v>533</v>
      </c>
      <c r="E250" t="s">
        <v>197</v>
      </c>
      <c r="F250" s="2">
        <v>40889</v>
      </c>
      <c r="G250" s="2">
        <v>44542</v>
      </c>
      <c r="H250" s="2">
        <v>41620</v>
      </c>
      <c r="I250" t="s">
        <v>59</v>
      </c>
      <c r="J250" t="s">
        <v>206</v>
      </c>
      <c r="K250" t="s">
        <v>207</v>
      </c>
      <c r="L250" t="s">
        <v>208</v>
      </c>
      <c r="M250" t="s">
        <v>209</v>
      </c>
      <c r="N250">
        <v>999</v>
      </c>
      <c r="O250" t="s">
        <v>64</v>
      </c>
      <c r="P250" t="s">
        <v>65</v>
      </c>
      <c r="Q250" t="s">
        <v>197</v>
      </c>
      <c r="R250" t="s">
        <v>146</v>
      </c>
      <c r="S250" t="s">
        <v>67</v>
      </c>
      <c r="T250" t="s">
        <v>202</v>
      </c>
      <c r="U250" t="s">
        <v>100</v>
      </c>
      <c r="Y250" s="2">
        <v>40889</v>
      </c>
      <c r="Z250" s="2">
        <v>44542</v>
      </c>
      <c r="AA250" t="s">
        <v>155</v>
      </c>
      <c r="AB250" t="s">
        <v>203</v>
      </c>
      <c r="AC250" t="s">
        <v>72</v>
      </c>
      <c r="AD250" t="s">
        <v>197</v>
      </c>
      <c r="AE250" t="s">
        <v>66</v>
      </c>
      <c r="AF250" t="s">
        <v>67</v>
      </c>
      <c r="AG250" t="s">
        <v>202</v>
      </c>
      <c r="AH250" t="s">
        <v>100</v>
      </c>
      <c r="AI250" t="s">
        <v>204</v>
      </c>
      <c r="AJ250" t="s">
        <v>66</v>
      </c>
      <c r="AK250" t="s">
        <v>66</v>
      </c>
      <c r="AL250" s="2">
        <v>40889</v>
      </c>
      <c r="AM250" s="2">
        <v>44542</v>
      </c>
      <c r="AN250" t="s">
        <v>155</v>
      </c>
      <c r="AP250" t="s">
        <v>74</v>
      </c>
      <c r="AQ250" t="s">
        <v>75</v>
      </c>
      <c r="AR250" t="s">
        <v>181</v>
      </c>
      <c r="AS250" t="s">
        <v>77</v>
      </c>
      <c r="AT250" s="4" t="s">
        <v>78</v>
      </c>
      <c r="AU250" s="4" t="s">
        <v>79</v>
      </c>
      <c r="AV250" t="s">
        <v>102</v>
      </c>
      <c r="AW250">
        <v>-55355.62</v>
      </c>
      <c r="AX250">
        <v>-55644.08</v>
      </c>
      <c r="AY250">
        <v>3000000</v>
      </c>
      <c r="AZ250">
        <f t="shared" si="9"/>
        <v>120000</v>
      </c>
      <c r="BA250">
        <f t="shared" si="10"/>
        <v>1075</v>
      </c>
      <c r="BB250">
        <f t="shared" si="11"/>
        <v>954.00000000000011</v>
      </c>
      <c r="BC250">
        <v>7.2</v>
      </c>
      <c r="BD250" s="2"/>
      <c r="BE250" s="2"/>
    </row>
    <row r="251" spans="1:57" x14ac:dyDescent="0.35">
      <c r="A251" s="2">
        <v>41631</v>
      </c>
      <c r="B251" t="s">
        <v>129</v>
      </c>
      <c r="C251" t="s">
        <v>56</v>
      </c>
      <c r="D251" s="1" t="s">
        <v>534</v>
      </c>
      <c r="E251" t="s">
        <v>211</v>
      </c>
      <c r="F251" s="2">
        <v>41607</v>
      </c>
      <c r="G251" s="2">
        <v>44164</v>
      </c>
      <c r="H251" s="2">
        <v>41605</v>
      </c>
      <c r="I251" t="s">
        <v>59</v>
      </c>
      <c r="J251" t="s">
        <v>212</v>
      </c>
      <c r="K251" t="s">
        <v>213</v>
      </c>
      <c r="L251" t="s">
        <v>214</v>
      </c>
      <c r="M251" t="s">
        <v>215</v>
      </c>
      <c r="N251">
        <v>999</v>
      </c>
      <c r="O251" t="s">
        <v>216</v>
      </c>
      <c r="P251" t="s">
        <v>65</v>
      </c>
      <c r="Q251" t="s">
        <v>211</v>
      </c>
      <c r="R251" t="s">
        <v>66</v>
      </c>
      <c r="S251" t="s">
        <v>67</v>
      </c>
      <c r="T251" t="s">
        <v>217</v>
      </c>
      <c r="U251" t="s">
        <v>69</v>
      </c>
      <c r="Y251" s="2">
        <v>41607</v>
      </c>
      <c r="Z251" s="2">
        <v>44164</v>
      </c>
      <c r="AA251" t="s">
        <v>70</v>
      </c>
      <c r="AB251" t="s">
        <v>218</v>
      </c>
      <c r="AC251" t="s">
        <v>72</v>
      </c>
      <c r="AD251" t="s">
        <v>211</v>
      </c>
      <c r="AE251" t="s">
        <v>66</v>
      </c>
      <c r="AF251" t="s">
        <v>67</v>
      </c>
      <c r="AG251" t="s">
        <v>217</v>
      </c>
      <c r="AH251" t="s">
        <v>100</v>
      </c>
      <c r="AI251" t="s">
        <v>219</v>
      </c>
      <c r="AJ251" t="s">
        <v>66</v>
      </c>
      <c r="AK251" t="s">
        <v>66</v>
      </c>
      <c r="AL251" s="2">
        <v>41607</v>
      </c>
      <c r="AM251" s="2">
        <v>44164</v>
      </c>
      <c r="AN251" t="s">
        <v>70</v>
      </c>
      <c r="AP251" t="s">
        <v>74</v>
      </c>
      <c r="AQ251" t="s">
        <v>75</v>
      </c>
      <c r="AR251" t="s">
        <v>76</v>
      </c>
      <c r="AS251" t="s">
        <v>77</v>
      </c>
      <c r="AT251" s="4" t="s">
        <v>78</v>
      </c>
      <c r="AU251" s="4" t="s">
        <v>79</v>
      </c>
      <c r="AV251" t="s">
        <v>80</v>
      </c>
      <c r="AW251">
        <v>-556853.24</v>
      </c>
      <c r="AX251">
        <v>-549919.55000000005</v>
      </c>
      <c r="AY251">
        <v>10000000</v>
      </c>
      <c r="AZ251">
        <f t="shared" si="9"/>
        <v>400000</v>
      </c>
      <c r="BA251">
        <f t="shared" si="10"/>
        <v>3175</v>
      </c>
      <c r="BB251">
        <f t="shared" si="11"/>
        <v>2460</v>
      </c>
      <c r="BC251">
        <v>5.4</v>
      </c>
      <c r="BD251" s="2"/>
      <c r="BE251" s="2"/>
    </row>
    <row r="252" spans="1:57" x14ac:dyDescent="0.35">
      <c r="A252" s="2">
        <v>41631</v>
      </c>
      <c r="B252" t="s">
        <v>110</v>
      </c>
      <c r="C252" t="s">
        <v>82</v>
      </c>
      <c r="D252" s="1" t="s">
        <v>535</v>
      </c>
      <c r="E252" t="s">
        <v>221</v>
      </c>
      <c r="F252" s="2">
        <v>40882</v>
      </c>
      <c r="G252" s="2">
        <v>43439</v>
      </c>
      <c r="H252" s="2">
        <v>41605</v>
      </c>
      <c r="I252" t="s">
        <v>59</v>
      </c>
      <c r="J252" t="s">
        <v>222</v>
      </c>
      <c r="K252" t="s">
        <v>223</v>
      </c>
      <c r="L252" t="s">
        <v>224</v>
      </c>
      <c r="M252" t="s">
        <v>225</v>
      </c>
      <c r="N252">
        <v>999</v>
      </c>
      <c r="O252" t="s">
        <v>216</v>
      </c>
      <c r="P252" t="s">
        <v>65</v>
      </c>
      <c r="Q252" t="s">
        <v>221</v>
      </c>
      <c r="R252" t="s">
        <v>88</v>
      </c>
      <c r="S252" t="s">
        <v>67</v>
      </c>
      <c r="T252" t="s">
        <v>226</v>
      </c>
      <c r="U252" t="s">
        <v>69</v>
      </c>
      <c r="Y252" s="2">
        <v>40882</v>
      </c>
      <c r="Z252" s="2">
        <v>43439</v>
      </c>
      <c r="AA252" t="s">
        <v>70</v>
      </c>
      <c r="AB252" t="s">
        <v>227</v>
      </c>
      <c r="AC252" t="s">
        <v>72</v>
      </c>
      <c r="AD252" t="s">
        <v>221</v>
      </c>
      <c r="AE252" t="s">
        <v>88</v>
      </c>
      <c r="AF252" t="s">
        <v>67</v>
      </c>
      <c r="AG252" t="s">
        <v>226</v>
      </c>
      <c r="AH252" t="s">
        <v>69</v>
      </c>
      <c r="AI252" t="s">
        <v>228</v>
      </c>
      <c r="AJ252" t="s">
        <v>88</v>
      </c>
      <c r="AK252" t="s">
        <v>88</v>
      </c>
      <c r="AL252" s="2">
        <v>40882</v>
      </c>
      <c r="AM252" s="2">
        <v>43439</v>
      </c>
      <c r="AN252" t="s">
        <v>70</v>
      </c>
      <c r="AP252" t="s">
        <v>74</v>
      </c>
      <c r="AQ252" t="s">
        <v>75</v>
      </c>
      <c r="AR252" t="s">
        <v>76</v>
      </c>
      <c r="AS252" t="s">
        <v>77</v>
      </c>
      <c r="AT252" s="4" t="s">
        <v>78</v>
      </c>
      <c r="AU252" s="4" t="s">
        <v>79</v>
      </c>
      <c r="AV252" t="s">
        <v>90</v>
      </c>
      <c r="AW252">
        <v>-360449.97</v>
      </c>
      <c r="AX252">
        <v>-359174.95</v>
      </c>
      <c r="AY252">
        <v>10000000</v>
      </c>
      <c r="AZ252">
        <f t="shared" si="9"/>
        <v>400000</v>
      </c>
      <c r="BA252">
        <f t="shared" si="10"/>
        <v>3175</v>
      </c>
      <c r="BB252">
        <f t="shared" si="11"/>
        <v>2460</v>
      </c>
      <c r="BC252">
        <v>5.4</v>
      </c>
      <c r="BD252" s="2"/>
      <c r="BE252" s="2"/>
    </row>
    <row r="253" spans="1:57" x14ac:dyDescent="0.35">
      <c r="A253" s="2">
        <v>41631</v>
      </c>
      <c r="B253" t="s">
        <v>91</v>
      </c>
      <c r="C253" t="s">
        <v>92</v>
      </c>
      <c r="D253" s="1" t="s">
        <v>536</v>
      </c>
      <c r="E253" t="s">
        <v>230</v>
      </c>
      <c r="F253" s="2">
        <v>41250</v>
      </c>
      <c r="G253" s="2">
        <v>43076</v>
      </c>
      <c r="H253" s="2">
        <v>41605</v>
      </c>
      <c r="I253" t="s">
        <v>59</v>
      </c>
      <c r="J253" t="s">
        <v>231</v>
      </c>
      <c r="K253" t="s">
        <v>232</v>
      </c>
      <c r="L253" t="s">
        <v>233</v>
      </c>
      <c r="M253" t="s">
        <v>234</v>
      </c>
      <c r="N253">
        <v>999</v>
      </c>
      <c r="O253" t="s">
        <v>216</v>
      </c>
      <c r="P253" t="s">
        <v>65</v>
      </c>
      <c r="Q253" t="s">
        <v>230</v>
      </c>
      <c r="R253" t="s">
        <v>66</v>
      </c>
      <c r="S253" t="s">
        <v>67</v>
      </c>
      <c r="T253" t="s">
        <v>235</v>
      </c>
      <c r="U253" t="s">
        <v>166</v>
      </c>
      <c r="Y253" s="2">
        <v>41250</v>
      </c>
      <c r="Z253" s="2">
        <v>43076</v>
      </c>
      <c r="AA253" t="s">
        <v>70</v>
      </c>
      <c r="AB253" t="s">
        <v>236</v>
      </c>
      <c r="AC253" t="s">
        <v>72</v>
      </c>
      <c r="AD253" t="s">
        <v>230</v>
      </c>
      <c r="AE253" t="s">
        <v>66</v>
      </c>
      <c r="AF253" t="s">
        <v>67</v>
      </c>
      <c r="AG253" t="s">
        <v>235</v>
      </c>
      <c r="AH253" t="s">
        <v>100</v>
      </c>
      <c r="AI253" t="s">
        <v>237</v>
      </c>
      <c r="AJ253" t="s">
        <v>66</v>
      </c>
      <c r="AK253" t="s">
        <v>66</v>
      </c>
      <c r="AL253" s="2">
        <v>41250</v>
      </c>
      <c r="AM253" s="2">
        <v>43076</v>
      </c>
      <c r="AN253" t="s">
        <v>70</v>
      </c>
      <c r="AP253" t="s">
        <v>74</v>
      </c>
      <c r="AQ253" t="s">
        <v>75</v>
      </c>
      <c r="AR253" t="s">
        <v>119</v>
      </c>
      <c r="AS253" t="s">
        <v>120</v>
      </c>
      <c r="AT253" s="4" t="s">
        <v>121</v>
      </c>
      <c r="AU253" t="s">
        <v>122</v>
      </c>
      <c r="AV253" t="s">
        <v>247</v>
      </c>
      <c r="AW253">
        <v>-498170.12</v>
      </c>
      <c r="AX253">
        <v>-495711.88</v>
      </c>
      <c r="AY253">
        <v>10000000</v>
      </c>
      <c r="AZ253">
        <f t="shared" si="9"/>
        <v>400000</v>
      </c>
      <c r="BA253">
        <f t="shared" si="10"/>
        <v>3175</v>
      </c>
      <c r="BB253">
        <f t="shared" si="11"/>
        <v>1920</v>
      </c>
      <c r="BC253">
        <v>4.05</v>
      </c>
      <c r="BD253" s="2"/>
      <c r="BE253" s="2"/>
    </row>
    <row r="254" spans="1:57" x14ac:dyDescent="0.35">
      <c r="A254" s="2">
        <v>41631</v>
      </c>
      <c r="B254" t="s">
        <v>55</v>
      </c>
      <c r="C254" t="s">
        <v>56</v>
      </c>
      <c r="D254" s="1" t="s">
        <v>537</v>
      </c>
      <c r="E254" t="s">
        <v>239</v>
      </c>
      <c r="F254" s="2">
        <v>41607</v>
      </c>
      <c r="G254" s="2">
        <v>47086</v>
      </c>
      <c r="H254" s="2">
        <v>41605</v>
      </c>
      <c r="I254" t="s">
        <v>59</v>
      </c>
      <c r="J254" t="s">
        <v>240</v>
      </c>
      <c r="K254" t="s">
        <v>241</v>
      </c>
      <c r="L254" t="s">
        <v>242</v>
      </c>
      <c r="M254" t="s">
        <v>243</v>
      </c>
      <c r="N254">
        <v>999</v>
      </c>
      <c r="O254" t="s">
        <v>216</v>
      </c>
      <c r="P254" t="s">
        <v>65</v>
      </c>
      <c r="Q254" t="s">
        <v>239</v>
      </c>
      <c r="R254" t="s">
        <v>88</v>
      </c>
      <c r="S254" t="s">
        <v>67</v>
      </c>
      <c r="T254" t="s">
        <v>244</v>
      </c>
      <c r="U254" t="s">
        <v>69</v>
      </c>
      <c r="Y254" s="2">
        <v>41607</v>
      </c>
      <c r="Z254" s="2">
        <v>47086</v>
      </c>
      <c r="AA254" t="s">
        <v>70</v>
      </c>
      <c r="AB254" t="s">
        <v>245</v>
      </c>
      <c r="AC254" t="s">
        <v>72</v>
      </c>
      <c r="AD254" t="s">
        <v>239</v>
      </c>
      <c r="AE254" t="s">
        <v>88</v>
      </c>
      <c r="AF254" t="s">
        <v>67</v>
      </c>
      <c r="AG254" t="s">
        <v>244</v>
      </c>
      <c r="AH254" t="s">
        <v>69</v>
      </c>
      <c r="AI254" t="s">
        <v>246</v>
      </c>
      <c r="AJ254" t="s">
        <v>88</v>
      </c>
      <c r="AK254" t="s">
        <v>88</v>
      </c>
      <c r="AL254" s="2">
        <v>41607</v>
      </c>
      <c r="AM254" s="2">
        <v>47086</v>
      </c>
      <c r="AN254" t="s">
        <v>70</v>
      </c>
      <c r="AP254" t="s">
        <v>74</v>
      </c>
      <c r="AQ254" t="s">
        <v>75</v>
      </c>
      <c r="AR254" t="s">
        <v>119</v>
      </c>
      <c r="AS254" t="s">
        <v>120</v>
      </c>
      <c r="AT254" s="4" t="s">
        <v>121</v>
      </c>
      <c r="AU254" t="s">
        <v>122</v>
      </c>
      <c r="AV254" t="s">
        <v>158</v>
      </c>
      <c r="AW254">
        <v>-4615082.46</v>
      </c>
      <c r="AX254">
        <v>-4625495.96</v>
      </c>
      <c r="AY254">
        <v>10000000</v>
      </c>
      <c r="AZ254">
        <f t="shared" si="9"/>
        <v>400000</v>
      </c>
      <c r="BA254">
        <f t="shared" si="10"/>
        <v>3175</v>
      </c>
      <c r="BB254">
        <f t="shared" si="11"/>
        <v>3900</v>
      </c>
      <c r="BC254">
        <v>9</v>
      </c>
      <c r="BD254" s="2"/>
      <c r="BE254" s="2"/>
    </row>
    <row r="255" spans="1:57" x14ac:dyDescent="0.35">
      <c r="A255" s="2">
        <v>41631</v>
      </c>
      <c r="B255" t="s">
        <v>81</v>
      </c>
      <c r="C255" t="s">
        <v>82</v>
      </c>
      <c r="D255" s="1" t="s">
        <v>538</v>
      </c>
      <c r="E255" t="s">
        <v>249</v>
      </c>
      <c r="F255" s="2">
        <v>41250</v>
      </c>
      <c r="G255" s="2">
        <v>43441</v>
      </c>
      <c r="H255" s="2">
        <v>41605</v>
      </c>
      <c r="I255" t="s">
        <v>59</v>
      </c>
      <c r="J255" t="s">
        <v>250</v>
      </c>
      <c r="K255" t="s">
        <v>251</v>
      </c>
      <c r="L255" t="s">
        <v>252</v>
      </c>
      <c r="M255" t="s">
        <v>253</v>
      </c>
      <c r="N255">
        <v>999</v>
      </c>
      <c r="O255" t="s">
        <v>216</v>
      </c>
      <c r="P255" t="s">
        <v>65</v>
      </c>
      <c r="Q255" t="s">
        <v>249</v>
      </c>
      <c r="R255" t="s">
        <v>66</v>
      </c>
      <c r="S255" t="s">
        <v>67</v>
      </c>
      <c r="T255" t="s">
        <v>254</v>
      </c>
      <c r="U255" t="s">
        <v>255</v>
      </c>
      <c r="Y255" s="2">
        <v>41250</v>
      </c>
      <c r="Z255" s="2">
        <v>43441</v>
      </c>
      <c r="AA255" t="s">
        <v>70</v>
      </c>
      <c r="AB255" t="s">
        <v>256</v>
      </c>
      <c r="AC255" t="s">
        <v>72</v>
      </c>
      <c r="AD255" t="s">
        <v>249</v>
      </c>
      <c r="AE255" t="s">
        <v>66</v>
      </c>
      <c r="AF255" t="s">
        <v>67</v>
      </c>
      <c r="AG255" t="s">
        <v>254</v>
      </c>
      <c r="AH255" t="s">
        <v>69</v>
      </c>
      <c r="AI255" t="s">
        <v>257</v>
      </c>
      <c r="AJ255" t="s">
        <v>66</v>
      </c>
      <c r="AK255" t="s">
        <v>66</v>
      </c>
      <c r="AL255" s="2">
        <v>41250</v>
      </c>
      <c r="AM255" s="2">
        <v>43441</v>
      </c>
      <c r="AN255" t="s">
        <v>70</v>
      </c>
      <c r="AP255" t="s">
        <v>74</v>
      </c>
      <c r="AQ255" t="s">
        <v>75</v>
      </c>
      <c r="AR255" t="s">
        <v>181</v>
      </c>
      <c r="AS255" t="s">
        <v>77</v>
      </c>
      <c r="AT255" s="4" t="s">
        <v>78</v>
      </c>
      <c r="AU255" s="4" t="s">
        <v>79</v>
      </c>
      <c r="AV255" t="s">
        <v>90</v>
      </c>
      <c r="AW255">
        <v>-615812.34</v>
      </c>
      <c r="AX255">
        <v>-616081.28</v>
      </c>
      <c r="AY255">
        <v>10000000</v>
      </c>
      <c r="AZ255">
        <f t="shared" si="9"/>
        <v>400000</v>
      </c>
      <c r="BA255">
        <f t="shared" si="10"/>
        <v>3175</v>
      </c>
      <c r="BB255">
        <f t="shared" si="11"/>
        <v>1920</v>
      </c>
      <c r="BC255">
        <v>4.05</v>
      </c>
      <c r="BD255" s="2"/>
      <c r="BE255" s="2"/>
    </row>
    <row r="256" spans="1:57" x14ac:dyDescent="0.35">
      <c r="A256" s="2">
        <v>41631</v>
      </c>
      <c r="B256" t="s">
        <v>91</v>
      </c>
      <c r="C256" t="s">
        <v>92</v>
      </c>
      <c r="D256" s="1" t="s">
        <v>539</v>
      </c>
      <c r="E256" t="s">
        <v>249</v>
      </c>
      <c r="F256" s="2">
        <v>41250</v>
      </c>
      <c r="G256" s="2">
        <v>43441</v>
      </c>
      <c r="H256" s="2">
        <v>41605</v>
      </c>
      <c r="I256" t="s">
        <v>59</v>
      </c>
      <c r="J256" t="s">
        <v>259</v>
      </c>
      <c r="K256" t="s">
        <v>260</v>
      </c>
      <c r="L256" t="s">
        <v>261</v>
      </c>
      <c r="M256" t="s">
        <v>262</v>
      </c>
      <c r="N256">
        <v>999</v>
      </c>
      <c r="O256" t="s">
        <v>216</v>
      </c>
      <c r="P256" t="s">
        <v>65</v>
      </c>
      <c r="Q256" t="s">
        <v>249</v>
      </c>
      <c r="R256" t="s">
        <v>66</v>
      </c>
      <c r="S256" t="s">
        <v>67</v>
      </c>
      <c r="T256" t="s">
        <v>254</v>
      </c>
      <c r="U256" t="s">
        <v>255</v>
      </c>
      <c r="Y256" s="2">
        <v>41250</v>
      </c>
      <c r="Z256" s="2">
        <v>43441</v>
      </c>
      <c r="AA256" t="s">
        <v>70</v>
      </c>
      <c r="AB256" t="s">
        <v>256</v>
      </c>
      <c r="AC256" t="s">
        <v>72</v>
      </c>
      <c r="AD256" t="s">
        <v>249</v>
      </c>
      <c r="AE256" t="s">
        <v>66</v>
      </c>
      <c r="AF256" t="s">
        <v>67</v>
      </c>
      <c r="AG256" t="s">
        <v>254</v>
      </c>
      <c r="AH256" t="s">
        <v>69</v>
      </c>
      <c r="AI256" t="s">
        <v>257</v>
      </c>
      <c r="AJ256" t="s">
        <v>66</v>
      </c>
      <c r="AK256" t="s">
        <v>66</v>
      </c>
      <c r="AL256" s="2">
        <v>41250</v>
      </c>
      <c r="AM256" s="2">
        <v>43441</v>
      </c>
      <c r="AN256" t="s">
        <v>70</v>
      </c>
      <c r="AP256" t="s">
        <v>75</v>
      </c>
      <c r="AQ256" t="s">
        <v>74</v>
      </c>
      <c r="AR256" t="s">
        <v>181</v>
      </c>
      <c r="AS256" t="s">
        <v>77</v>
      </c>
      <c r="AT256" s="4" t="s">
        <v>78</v>
      </c>
      <c r="AU256" s="4" t="s">
        <v>79</v>
      </c>
      <c r="AV256" t="s">
        <v>102</v>
      </c>
      <c r="AW256">
        <v>615812.34</v>
      </c>
      <c r="AX256">
        <v>616081.28</v>
      </c>
      <c r="AY256">
        <v>10000000</v>
      </c>
      <c r="AZ256">
        <f t="shared" si="9"/>
        <v>400000</v>
      </c>
      <c r="BA256">
        <f t="shared" si="10"/>
        <v>3175</v>
      </c>
      <c r="BB256">
        <f t="shared" si="11"/>
        <v>1920</v>
      </c>
      <c r="BC256">
        <v>4.05</v>
      </c>
      <c r="BD256" s="2"/>
      <c r="BE256" s="2"/>
    </row>
    <row r="257" spans="1:57" x14ac:dyDescent="0.35">
      <c r="A257" s="2">
        <v>41631</v>
      </c>
      <c r="B257" t="s">
        <v>103</v>
      </c>
      <c r="C257" t="s">
        <v>56</v>
      </c>
      <c r="D257" s="1" t="s">
        <v>540</v>
      </c>
      <c r="E257" t="s">
        <v>264</v>
      </c>
      <c r="F257" s="2">
        <v>41618</v>
      </c>
      <c r="G257" s="2">
        <v>43079</v>
      </c>
      <c r="H257" s="2">
        <v>41614</v>
      </c>
      <c r="I257" t="s">
        <v>59</v>
      </c>
      <c r="J257" t="s">
        <v>265</v>
      </c>
      <c r="K257" t="s">
        <v>266</v>
      </c>
      <c r="L257" t="s">
        <v>267</v>
      </c>
      <c r="M257" t="s">
        <v>268</v>
      </c>
      <c r="N257">
        <v>999</v>
      </c>
      <c r="O257" t="s">
        <v>216</v>
      </c>
      <c r="P257" t="s">
        <v>65</v>
      </c>
      <c r="Q257" t="s">
        <v>264</v>
      </c>
      <c r="R257" t="s">
        <v>146</v>
      </c>
      <c r="S257" t="s">
        <v>67</v>
      </c>
      <c r="T257" t="s">
        <v>269</v>
      </c>
      <c r="U257" t="s">
        <v>166</v>
      </c>
      <c r="Y257" s="2">
        <v>41618</v>
      </c>
      <c r="Z257" s="2">
        <v>43079</v>
      </c>
      <c r="AA257" t="s">
        <v>270</v>
      </c>
      <c r="AB257" t="s">
        <v>271</v>
      </c>
      <c r="AC257" t="s">
        <v>72</v>
      </c>
      <c r="AD257" t="s">
        <v>264</v>
      </c>
      <c r="AE257" t="s">
        <v>88</v>
      </c>
      <c r="AF257" t="s">
        <v>67</v>
      </c>
      <c r="AG257" t="s">
        <v>269</v>
      </c>
      <c r="AH257" t="s">
        <v>100</v>
      </c>
      <c r="AI257" t="s">
        <v>272</v>
      </c>
      <c r="AJ257" t="s">
        <v>88</v>
      </c>
      <c r="AK257" t="s">
        <v>88</v>
      </c>
      <c r="AL257" s="2">
        <v>41618</v>
      </c>
      <c r="AM257" s="2">
        <v>43079</v>
      </c>
      <c r="AN257" t="s">
        <v>270</v>
      </c>
      <c r="AP257" t="s">
        <v>75</v>
      </c>
      <c r="AQ257" t="s">
        <v>74</v>
      </c>
      <c r="AR257" t="s">
        <v>119</v>
      </c>
      <c r="AS257" t="s">
        <v>120</v>
      </c>
      <c r="AT257" s="4" t="s">
        <v>121</v>
      </c>
      <c r="AU257" t="s">
        <v>122</v>
      </c>
      <c r="AV257" t="s">
        <v>158</v>
      </c>
      <c r="AW257">
        <v>2532712.0699999998</v>
      </c>
      <c r="AX257">
        <v>2512216.4700000002</v>
      </c>
      <c r="AY257">
        <v>55000000</v>
      </c>
      <c r="AZ257">
        <f t="shared" si="9"/>
        <v>2200000</v>
      </c>
      <c r="BA257">
        <f t="shared" si="10"/>
        <v>16675</v>
      </c>
      <c r="BB257">
        <f t="shared" si="11"/>
        <v>10560</v>
      </c>
      <c r="BC257">
        <v>4.05</v>
      </c>
      <c r="BD257" s="2"/>
      <c r="BE257" s="2"/>
    </row>
    <row r="258" spans="1:57" x14ac:dyDescent="0.35">
      <c r="A258" s="2">
        <v>41631</v>
      </c>
      <c r="B258" t="s">
        <v>110</v>
      </c>
      <c r="C258" t="s">
        <v>82</v>
      </c>
      <c r="D258" s="1" t="s">
        <v>541</v>
      </c>
      <c r="E258" t="s">
        <v>274</v>
      </c>
      <c r="F258" s="2">
        <v>41607</v>
      </c>
      <c r="G258" s="2">
        <v>44164</v>
      </c>
      <c r="H258" s="2">
        <v>41605</v>
      </c>
      <c r="I258" t="s">
        <v>59</v>
      </c>
      <c r="J258" t="s">
        <v>275</v>
      </c>
      <c r="K258" t="s">
        <v>276</v>
      </c>
      <c r="L258" t="s">
        <v>277</v>
      </c>
      <c r="M258" t="s">
        <v>278</v>
      </c>
      <c r="N258">
        <v>999</v>
      </c>
      <c r="O258" t="s">
        <v>216</v>
      </c>
      <c r="P258" t="s">
        <v>65</v>
      </c>
      <c r="Q258" t="s">
        <v>274</v>
      </c>
      <c r="R258" t="s">
        <v>66</v>
      </c>
      <c r="S258" t="s">
        <v>67</v>
      </c>
      <c r="T258" t="s">
        <v>279</v>
      </c>
      <c r="U258" t="s">
        <v>69</v>
      </c>
      <c r="Y258" s="2">
        <v>41607</v>
      </c>
      <c r="Z258" s="2">
        <v>44164</v>
      </c>
      <c r="AA258" t="s">
        <v>70</v>
      </c>
      <c r="AB258" t="s">
        <v>195</v>
      </c>
      <c r="AC258" t="s">
        <v>72</v>
      </c>
      <c r="AD258" t="s">
        <v>274</v>
      </c>
      <c r="AE258" t="s">
        <v>66</v>
      </c>
      <c r="AF258" t="s">
        <v>67</v>
      </c>
      <c r="AG258" t="s">
        <v>279</v>
      </c>
      <c r="AH258" t="s">
        <v>69</v>
      </c>
      <c r="AI258" t="s">
        <v>1248</v>
      </c>
      <c r="AJ258" t="s">
        <v>66</v>
      </c>
      <c r="AK258" t="s">
        <v>66</v>
      </c>
      <c r="AL258" s="2">
        <v>41607</v>
      </c>
      <c r="AM258" s="2">
        <v>44164</v>
      </c>
      <c r="AN258" t="s">
        <v>70</v>
      </c>
      <c r="AP258" t="s">
        <v>75</v>
      </c>
      <c r="AQ258" t="s">
        <v>74</v>
      </c>
      <c r="AR258" t="s">
        <v>281</v>
      </c>
      <c r="AS258" t="s">
        <v>282</v>
      </c>
      <c r="AT258" s="4" t="s">
        <v>283</v>
      </c>
      <c r="AU258" t="s">
        <v>284</v>
      </c>
      <c r="AV258" t="s">
        <v>367</v>
      </c>
      <c r="AW258">
        <v>797345.79</v>
      </c>
      <c r="AX258">
        <v>820511.45</v>
      </c>
      <c r="AY258">
        <v>10000000</v>
      </c>
      <c r="AZ258">
        <f t="shared" ref="AZ258:AZ321" si="12">0.04*AY258</f>
        <v>400000</v>
      </c>
      <c r="BA258">
        <f t="shared" ref="BA258:BA321" si="13">175+0.0075*AZ258</f>
        <v>3175</v>
      </c>
      <c r="BB258">
        <f t="shared" ref="BB258:BB321" si="14">(3+4*BC258)/100000*AY258</f>
        <v>3180.0000000000005</v>
      </c>
      <c r="BC258">
        <v>7.2</v>
      </c>
      <c r="BD258" s="2"/>
      <c r="BE258" s="2"/>
    </row>
    <row r="259" spans="1:57" x14ac:dyDescent="0.35">
      <c r="A259" s="2">
        <v>41631</v>
      </c>
      <c r="B259" t="s">
        <v>91</v>
      </c>
      <c r="C259" t="s">
        <v>92</v>
      </c>
      <c r="D259" s="1" t="s">
        <v>542</v>
      </c>
      <c r="E259" t="s">
        <v>287</v>
      </c>
      <c r="F259" s="2">
        <v>41605</v>
      </c>
      <c r="G259" s="2">
        <v>43796</v>
      </c>
      <c r="H259" s="2">
        <v>41605</v>
      </c>
      <c r="I259" t="s">
        <v>59</v>
      </c>
      <c r="J259" t="s">
        <v>288</v>
      </c>
      <c r="K259" t="s">
        <v>289</v>
      </c>
      <c r="L259" t="s">
        <v>290</v>
      </c>
      <c r="M259" t="s">
        <v>291</v>
      </c>
      <c r="N259">
        <v>999</v>
      </c>
      <c r="O259" t="s">
        <v>216</v>
      </c>
      <c r="P259" t="s">
        <v>65</v>
      </c>
      <c r="Q259" t="s">
        <v>287</v>
      </c>
      <c r="R259" t="s">
        <v>88</v>
      </c>
      <c r="S259" t="s">
        <v>67</v>
      </c>
      <c r="T259" t="s">
        <v>292</v>
      </c>
      <c r="U259" t="s">
        <v>69</v>
      </c>
      <c r="Y259" s="2">
        <v>41605</v>
      </c>
      <c r="Z259" s="2">
        <v>43796</v>
      </c>
      <c r="AA259" t="s">
        <v>70</v>
      </c>
      <c r="AB259" t="s">
        <v>293</v>
      </c>
      <c r="AC259" t="s">
        <v>72</v>
      </c>
      <c r="AD259" t="s">
        <v>287</v>
      </c>
      <c r="AE259" t="s">
        <v>88</v>
      </c>
      <c r="AF259" t="s">
        <v>67</v>
      </c>
      <c r="AG259" t="s">
        <v>292</v>
      </c>
      <c r="AH259" t="s">
        <v>69</v>
      </c>
      <c r="AI259" t="s">
        <v>294</v>
      </c>
      <c r="AJ259" t="s">
        <v>88</v>
      </c>
      <c r="AK259" t="s">
        <v>88</v>
      </c>
      <c r="AL259" s="2">
        <v>41605</v>
      </c>
      <c r="AM259" s="2">
        <v>43796</v>
      </c>
      <c r="AN259" t="s">
        <v>70</v>
      </c>
      <c r="AP259" t="s">
        <v>75</v>
      </c>
      <c r="AQ259" t="s">
        <v>74</v>
      </c>
      <c r="AR259" t="s">
        <v>181</v>
      </c>
      <c r="AS259" t="s">
        <v>77</v>
      </c>
      <c r="AT259" s="4" t="s">
        <v>78</v>
      </c>
      <c r="AU259" s="4" t="s">
        <v>79</v>
      </c>
      <c r="AV259" t="s">
        <v>102</v>
      </c>
      <c r="AW259">
        <v>3179886.09</v>
      </c>
      <c r="AX259">
        <v>3194230.81</v>
      </c>
      <c r="AY259">
        <v>10000000</v>
      </c>
      <c r="AZ259">
        <f t="shared" si="12"/>
        <v>400000</v>
      </c>
      <c r="BA259">
        <f t="shared" si="13"/>
        <v>3175</v>
      </c>
      <c r="BB259">
        <f t="shared" si="14"/>
        <v>2460</v>
      </c>
      <c r="BC259">
        <v>5.4</v>
      </c>
      <c r="BD259" s="2"/>
      <c r="BE259" s="2"/>
    </row>
    <row r="260" spans="1:57" x14ac:dyDescent="0.35">
      <c r="A260" s="2">
        <v>41628</v>
      </c>
      <c r="B260" t="s">
        <v>129</v>
      </c>
      <c r="C260" t="s">
        <v>56</v>
      </c>
      <c r="D260" s="1" t="s">
        <v>543</v>
      </c>
      <c r="E260" t="s">
        <v>136</v>
      </c>
      <c r="F260" s="2">
        <v>41613</v>
      </c>
      <c r="G260" s="2">
        <v>43074</v>
      </c>
      <c r="H260" s="2">
        <v>41611</v>
      </c>
      <c r="I260" t="s">
        <v>59</v>
      </c>
      <c r="J260">
        <v>-169.565</v>
      </c>
      <c r="K260">
        <v>-168.98099999999999</v>
      </c>
      <c r="L260">
        <v>-584</v>
      </c>
      <c r="M260">
        <v>1</v>
      </c>
      <c r="N260">
        <v>999</v>
      </c>
      <c r="O260" t="s">
        <v>216</v>
      </c>
      <c r="P260" t="s">
        <v>65</v>
      </c>
      <c r="Q260" t="s">
        <v>136</v>
      </c>
      <c r="R260" t="s">
        <v>88</v>
      </c>
      <c r="S260" t="s">
        <v>67</v>
      </c>
      <c r="T260" t="s">
        <v>137</v>
      </c>
      <c r="U260" t="s">
        <v>69</v>
      </c>
      <c r="Y260" s="2">
        <v>41613</v>
      </c>
      <c r="Z260" s="2">
        <v>43074</v>
      </c>
      <c r="AA260" t="s">
        <v>296</v>
      </c>
      <c r="AB260" t="s">
        <v>297</v>
      </c>
      <c r="AC260" t="s">
        <v>72</v>
      </c>
      <c r="AD260" t="s">
        <v>136</v>
      </c>
      <c r="AE260" t="s">
        <v>88</v>
      </c>
      <c r="AF260" t="s">
        <v>67</v>
      </c>
      <c r="AG260" t="s">
        <v>137</v>
      </c>
      <c r="AH260" t="s">
        <v>100</v>
      </c>
      <c r="AI260" t="s">
        <v>138</v>
      </c>
      <c r="AJ260" t="s">
        <v>88</v>
      </c>
      <c r="AK260" t="s">
        <v>88</v>
      </c>
      <c r="AL260" s="2">
        <v>41613</v>
      </c>
      <c r="AM260" s="2">
        <v>43074</v>
      </c>
      <c r="AN260" t="s">
        <v>296</v>
      </c>
      <c r="AP260" t="s">
        <v>75</v>
      </c>
      <c r="AQ260" t="s">
        <v>74</v>
      </c>
      <c r="AR260" t="s">
        <v>140</v>
      </c>
      <c r="AS260" t="s">
        <v>141</v>
      </c>
      <c r="AT260" s="4" t="s">
        <v>142</v>
      </c>
      <c r="AU260" t="s">
        <v>143</v>
      </c>
      <c r="AV260" t="s">
        <v>302</v>
      </c>
      <c r="AW260">
        <v>-169565</v>
      </c>
      <c r="AX260">
        <v>-168981</v>
      </c>
      <c r="AY260">
        <v>10000000</v>
      </c>
      <c r="AZ260">
        <f t="shared" si="12"/>
        <v>400000</v>
      </c>
      <c r="BA260">
        <f t="shared" si="13"/>
        <v>3175</v>
      </c>
      <c r="BB260">
        <f t="shared" si="14"/>
        <v>1920</v>
      </c>
      <c r="BC260">
        <v>4.05</v>
      </c>
      <c r="BD260" s="2"/>
      <c r="BE260" s="2"/>
    </row>
    <row r="261" spans="1:57" x14ac:dyDescent="0.35">
      <c r="A261" s="2">
        <v>41628</v>
      </c>
      <c r="B261" t="s">
        <v>81</v>
      </c>
      <c r="C261" t="s">
        <v>82</v>
      </c>
      <c r="D261" s="1" t="s">
        <v>544</v>
      </c>
      <c r="E261" t="s">
        <v>136</v>
      </c>
      <c r="F261" s="2">
        <v>41613</v>
      </c>
      <c r="G261" s="2">
        <v>45265</v>
      </c>
      <c r="H261" s="2">
        <v>41611</v>
      </c>
      <c r="I261" t="s">
        <v>59</v>
      </c>
      <c r="J261">
        <v>-277.76600000000002</v>
      </c>
      <c r="K261">
        <v>-291.315</v>
      </c>
      <c r="L261">
        <v>13.548999999999999</v>
      </c>
      <c r="M261">
        <v>2</v>
      </c>
      <c r="N261">
        <v>999</v>
      </c>
      <c r="O261" t="s">
        <v>299</v>
      </c>
      <c r="P261" t="s">
        <v>65</v>
      </c>
      <c r="Q261" t="s">
        <v>136</v>
      </c>
      <c r="R261" t="s">
        <v>88</v>
      </c>
      <c r="S261" t="s">
        <v>67</v>
      </c>
      <c r="T261" t="s">
        <v>137</v>
      </c>
      <c r="U261" t="s">
        <v>69</v>
      </c>
      <c r="Y261" s="2">
        <v>41613</v>
      </c>
      <c r="Z261" s="2">
        <v>45265</v>
      </c>
      <c r="AA261" t="s">
        <v>300</v>
      </c>
      <c r="AB261" t="s">
        <v>301</v>
      </c>
      <c r="AC261" t="s">
        <v>72</v>
      </c>
      <c r="AD261" t="s">
        <v>136</v>
      </c>
      <c r="AE261" t="s">
        <v>88</v>
      </c>
      <c r="AF261" t="s">
        <v>67</v>
      </c>
      <c r="AG261" t="s">
        <v>137</v>
      </c>
      <c r="AH261" t="s">
        <v>100</v>
      </c>
      <c r="AI261" t="s">
        <v>138</v>
      </c>
      <c r="AJ261" t="s">
        <v>88</v>
      </c>
      <c r="AK261" t="s">
        <v>88</v>
      </c>
      <c r="AL261" s="2">
        <v>41613</v>
      </c>
      <c r="AM261" s="2">
        <v>45265</v>
      </c>
      <c r="AN261" t="s">
        <v>300</v>
      </c>
      <c r="AP261" t="s">
        <v>75</v>
      </c>
      <c r="AQ261" t="s">
        <v>74</v>
      </c>
      <c r="AR261" t="s">
        <v>140</v>
      </c>
      <c r="AS261" t="s">
        <v>141</v>
      </c>
      <c r="AT261" s="4" t="s">
        <v>142</v>
      </c>
      <c r="AU261" t="s">
        <v>143</v>
      </c>
      <c r="AV261" t="s">
        <v>144</v>
      </c>
      <c r="AW261">
        <v>-277766</v>
      </c>
      <c r="AX261">
        <v>-291315</v>
      </c>
      <c r="AY261">
        <v>12000000</v>
      </c>
      <c r="AZ261">
        <f t="shared" si="12"/>
        <v>480000</v>
      </c>
      <c r="BA261">
        <f t="shared" si="13"/>
        <v>3775</v>
      </c>
      <c r="BB261">
        <f t="shared" si="14"/>
        <v>4248</v>
      </c>
      <c r="BC261">
        <v>8.1</v>
      </c>
      <c r="BD261" s="2"/>
      <c r="BE261" s="2"/>
    </row>
    <row r="262" spans="1:57" x14ac:dyDescent="0.35">
      <c r="A262" s="2">
        <v>41631</v>
      </c>
      <c r="B262" t="s">
        <v>91</v>
      </c>
      <c r="C262" t="s">
        <v>92</v>
      </c>
      <c r="D262" s="1" t="s">
        <v>545</v>
      </c>
      <c r="E262" t="s">
        <v>304</v>
      </c>
      <c r="F262" s="2">
        <v>41618</v>
      </c>
      <c r="G262" s="2">
        <v>45270</v>
      </c>
      <c r="H262" s="2">
        <v>41614</v>
      </c>
      <c r="I262" t="s">
        <v>59</v>
      </c>
      <c r="J262" t="s">
        <v>305</v>
      </c>
      <c r="K262" t="s">
        <v>306</v>
      </c>
      <c r="L262" t="s">
        <v>307</v>
      </c>
      <c r="M262" t="s">
        <v>308</v>
      </c>
      <c r="N262">
        <v>999</v>
      </c>
      <c r="O262" t="s">
        <v>299</v>
      </c>
      <c r="P262" t="s">
        <v>65</v>
      </c>
      <c r="Q262" t="s">
        <v>304</v>
      </c>
      <c r="R262" t="s">
        <v>66</v>
      </c>
      <c r="S262" t="s">
        <v>67</v>
      </c>
      <c r="T262" t="s">
        <v>309</v>
      </c>
      <c r="U262" t="s">
        <v>166</v>
      </c>
      <c r="Y262" s="2">
        <v>41618</v>
      </c>
      <c r="Z262" s="2">
        <v>45270</v>
      </c>
      <c r="AA262" t="s">
        <v>310</v>
      </c>
      <c r="AB262" t="s">
        <v>293</v>
      </c>
      <c r="AC262" t="s">
        <v>72</v>
      </c>
      <c r="AD262" t="s">
        <v>304</v>
      </c>
      <c r="AE262" t="s">
        <v>88</v>
      </c>
      <c r="AF262" t="s">
        <v>67</v>
      </c>
      <c r="AG262" t="s">
        <v>309</v>
      </c>
      <c r="AH262" t="s">
        <v>100</v>
      </c>
      <c r="AI262" t="s">
        <v>311</v>
      </c>
      <c r="AJ262" t="s">
        <v>88</v>
      </c>
      <c r="AK262" t="s">
        <v>88</v>
      </c>
      <c r="AL262" s="2">
        <v>41618</v>
      </c>
      <c r="AM262" s="2">
        <v>45270</v>
      </c>
      <c r="AN262" t="s">
        <v>310</v>
      </c>
      <c r="AP262" t="s">
        <v>75</v>
      </c>
      <c r="AQ262" t="s">
        <v>74</v>
      </c>
      <c r="AR262" t="s">
        <v>119</v>
      </c>
      <c r="AS262" t="s">
        <v>120</v>
      </c>
      <c r="AT262" s="4" t="s">
        <v>121</v>
      </c>
      <c r="AU262" t="s">
        <v>122</v>
      </c>
      <c r="AV262" t="s">
        <v>247</v>
      </c>
      <c r="AW262">
        <v>6430233.7000000002</v>
      </c>
      <c r="AX262">
        <v>5901579.7000000002</v>
      </c>
      <c r="AY262">
        <v>150000000</v>
      </c>
      <c r="AZ262">
        <f t="shared" si="12"/>
        <v>6000000</v>
      </c>
      <c r="BA262">
        <f t="shared" si="13"/>
        <v>45175</v>
      </c>
      <c r="BB262">
        <f t="shared" si="14"/>
        <v>53100</v>
      </c>
      <c r="BC262">
        <v>8.1</v>
      </c>
      <c r="BD262" s="2"/>
      <c r="BE262" s="2"/>
    </row>
    <row r="263" spans="1:57" x14ac:dyDescent="0.35">
      <c r="A263" s="2">
        <v>41631</v>
      </c>
      <c r="B263" t="s">
        <v>55</v>
      </c>
      <c r="C263" t="s">
        <v>56</v>
      </c>
      <c r="D263" s="1" t="s">
        <v>546</v>
      </c>
      <c r="E263" t="s">
        <v>58</v>
      </c>
      <c r="F263" s="2">
        <v>40882</v>
      </c>
      <c r="G263" s="2">
        <v>43439</v>
      </c>
      <c r="H263" s="2">
        <v>41605</v>
      </c>
      <c r="I263" t="s">
        <v>59</v>
      </c>
      <c r="J263" t="s">
        <v>60</v>
      </c>
      <c r="K263" t="s">
        <v>61</v>
      </c>
      <c r="L263" t="s">
        <v>62</v>
      </c>
      <c r="M263" t="s">
        <v>63</v>
      </c>
      <c r="N263">
        <v>999</v>
      </c>
      <c r="O263" t="s">
        <v>64</v>
      </c>
      <c r="P263" t="s">
        <v>65</v>
      </c>
      <c r="Q263" t="s">
        <v>58</v>
      </c>
      <c r="R263" t="s">
        <v>66</v>
      </c>
      <c r="S263" t="s">
        <v>67</v>
      </c>
      <c r="T263" t="s">
        <v>68</v>
      </c>
      <c r="U263" t="s">
        <v>69</v>
      </c>
      <c r="Y263" s="2">
        <v>40882</v>
      </c>
      <c r="Z263" s="2">
        <v>43439</v>
      </c>
      <c r="AA263" t="s">
        <v>70</v>
      </c>
      <c r="AB263" t="s">
        <v>71</v>
      </c>
      <c r="AC263" t="s">
        <v>72</v>
      </c>
      <c r="AD263" t="s">
        <v>58</v>
      </c>
      <c r="AE263" t="s">
        <v>66</v>
      </c>
      <c r="AF263" t="s">
        <v>67</v>
      </c>
      <c r="AG263" t="s">
        <v>68</v>
      </c>
      <c r="AH263" t="s">
        <v>69</v>
      </c>
      <c r="AI263" t="s">
        <v>73</v>
      </c>
      <c r="AJ263" t="s">
        <v>66</v>
      </c>
      <c r="AK263" t="s">
        <v>66</v>
      </c>
      <c r="AL263" s="2">
        <v>40882</v>
      </c>
      <c r="AM263" s="2">
        <v>43439</v>
      </c>
      <c r="AN263" t="s">
        <v>70</v>
      </c>
      <c r="AP263" t="s">
        <v>74</v>
      </c>
      <c r="AQ263" t="s">
        <v>75</v>
      </c>
      <c r="AR263" t="s">
        <v>76</v>
      </c>
      <c r="AS263" t="s">
        <v>77</v>
      </c>
      <c r="AT263" s="4" t="s">
        <v>78</v>
      </c>
      <c r="AU263" s="4" t="s">
        <v>79</v>
      </c>
      <c r="AV263" t="s">
        <v>80</v>
      </c>
      <c r="AW263">
        <v>-631053.93999999994</v>
      </c>
      <c r="AX263">
        <v>-621377.18000000005</v>
      </c>
      <c r="AY263">
        <v>10000000</v>
      </c>
      <c r="AZ263">
        <f t="shared" si="12"/>
        <v>400000</v>
      </c>
      <c r="BA263">
        <f t="shared" si="13"/>
        <v>3175</v>
      </c>
      <c r="BB263">
        <f t="shared" si="14"/>
        <v>2460</v>
      </c>
      <c r="BC263">
        <v>5.4</v>
      </c>
      <c r="BD263" s="2"/>
      <c r="BE263" s="2"/>
    </row>
    <row r="264" spans="1:57" x14ac:dyDescent="0.35">
      <c r="A264" s="2">
        <v>41631</v>
      </c>
      <c r="B264" t="s">
        <v>110</v>
      </c>
      <c r="C264" t="s">
        <v>82</v>
      </c>
      <c r="D264" s="1" t="s">
        <v>547</v>
      </c>
      <c r="E264" t="s">
        <v>58</v>
      </c>
      <c r="F264" s="2">
        <v>41247</v>
      </c>
      <c r="G264" s="2">
        <v>44899</v>
      </c>
      <c r="H264" s="2">
        <v>41605</v>
      </c>
      <c r="I264" t="s">
        <v>59</v>
      </c>
      <c r="J264" t="s">
        <v>84</v>
      </c>
      <c r="K264" t="s">
        <v>85</v>
      </c>
      <c r="L264" t="s">
        <v>86</v>
      </c>
      <c r="M264" t="s">
        <v>87</v>
      </c>
      <c r="N264">
        <v>999</v>
      </c>
      <c r="O264" t="s">
        <v>64</v>
      </c>
      <c r="P264" t="s">
        <v>72</v>
      </c>
      <c r="Q264" t="s">
        <v>58</v>
      </c>
      <c r="R264" t="s">
        <v>66</v>
      </c>
      <c r="S264" t="s">
        <v>67</v>
      </c>
      <c r="T264" t="s">
        <v>68</v>
      </c>
      <c r="U264" t="s">
        <v>69</v>
      </c>
      <c r="V264" t="s">
        <v>73</v>
      </c>
      <c r="W264" t="s">
        <v>66</v>
      </c>
      <c r="X264" t="s">
        <v>88</v>
      </c>
      <c r="Y264" s="2">
        <v>41247</v>
      </c>
      <c r="Z264" s="2">
        <v>44899</v>
      </c>
      <c r="AA264" t="s">
        <v>89</v>
      </c>
      <c r="AC264" t="s">
        <v>72</v>
      </c>
      <c r="AD264" t="s">
        <v>58</v>
      </c>
      <c r="AE264" t="s">
        <v>88</v>
      </c>
      <c r="AF264" t="s">
        <v>67</v>
      </c>
      <c r="AG264" t="s">
        <v>68</v>
      </c>
      <c r="AH264" t="s">
        <v>69</v>
      </c>
      <c r="AI264" t="s">
        <v>73</v>
      </c>
      <c r="AJ264" t="s">
        <v>88</v>
      </c>
      <c r="AK264" t="s">
        <v>88</v>
      </c>
      <c r="AL264" s="2">
        <v>41247</v>
      </c>
      <c r="AM264" s="2">
        <v>44899</v>
      </c>
      <c r="AN264" t="s">
        <v>89</v>
      </c>
      <c r="AP264" t="s">
        <v>74</v>
      </c>
      <c r="AQ264" t="s">
        <v>75</v>
      </c>
      <c r="AR264" t="s">
        <v>76</v>
      </c>
      <c r="AS264" t="s">
        <v>77</v>
      </c>
      <c r="AT264" s="4" t="s">
        <v>78</v>
      </c>
      <c r="AU264" s="4" t="s">
        <v>79</v>
      </c>
      <c r="AV264" t="s">
        <v>90</v>
      </c>
      <c r="AW264">
        <v>2537.73</v>
      </c>
      <c r="AX264">
        <v>2569.2199999999998</v>
      </c>
      <c r="AY264">
        <v>1000000</v>
      </c>
      <c r="AZ264">
        <f t="shared" si="12"/>
        <v>40000</v>
      </c>
      <c r="BA264">
        <f t="shared" si="13"/>
        <v>475</v>
      </c>
      <c r="BB264">
        <f t="shared" si="14"/>
        <v>318.00000000000006</v>
      </c>
      <c r="BC264">
        <v>7.2</v>
      </c>
      <c r="BD264" s="2"/>
      <c r="BE264" s="2"/>
    </row>
    <row r="265" spans="1:57" x14ac:dyDescent="0.35">
      <c r="A265" s="2">
        <v>41631</v>
      </c>
      <c r="B265" t="s">
        <v>91</v>
      </c>
      <c r="C265" t="s">
        <v>92</v>
      </c>
      <c r="D265" s="1" t="s">
        <v>548</v>
      </c>
      <c r="E265" t="s">
        <v>94</v>
      </c>
      <c r="F265" s="2">
        <v>40882</v>
      </c>
      <c r="G265" s="2">
        <v>50014</v>
      </c>
      <c r="H265" s="2">
        <v>41605</v>
      </c>
      <c r="I265" t="s">
        <v>59</v>
      </c>
      <c r="J265" t="s">
        <v>95</v>
      </c>
      <c r="K265" t="s">
        <v>96</v>
      </c>
      <c r="L265" t="s">
        <v>97</v>
      </c>
      <c r="M265" t="s">
        <v>98</v>
      </c>
      <c r="N265">
        <v>999</v>
      </c>
      <c r="O265" t="s">
        <v>64</v>
      </c>
      <c r="P265" t="s">
        <v>72</v>
      </c>
      <c r="Q265" t="s">
        <v>94</v>
      </c>
      <c r="R265" t="s">
        <v>66</v>
      </c>
      <c r="S265" t="s">
        <v>67</v>
      </c>
      <c r="T265" t="s">
        <v>99</v>
      </c>
      <c r="U265" t="s">
        <v>100</v>
      </c>
      <c r="V265" t="s">
        <v>101</v>
      </c>
      <c r="W265" t="s">
        <v>66</v>
      </c>
      <c r="X265" t="s">
        <v>66</v>
      </c>
      <c r="Y265" s="2">
        <v>40882</v>
      </c>
      <c r="Z265" s="2">
        <v>50014</v>
      </c>
      <c r="AA265" t="s">
        <v>89</v>
      </c>
      <c r="AC265" t="s">
        <v>72</v>
      </c>
      <c r="AD265" t="s">
        <v>94</v>
      </c>
      <c r="AE265" t="s">
        <v>88</v>
      </c>
      <c r="AF265" t="s">
        <v>67</v>
      </c>
      <c r="AG265" t="s">
        <v>99</v>
      </c>
      <c r="AH265" t="s">
        <v>100</v>
      </c>
      <c r="AI265" t="s">
        <v>101</v>
      </c>
      <c r="AJ265" t="s">
        <v>88</v>
      </c>
      <c r="AK265" t="s">
        <v>88</v>
      </c>
      <c r="AL265" s="2">
        <v>40882</v>
      </c>
      <c r="AM265" s="2">
        <v>50014</v>
      </c>
      <c r="AN265" t="s">
        <v>89</v>
      </c>
      <c r="AP265" t="s">
        <v>74</v>
      </c>
      <c r="AQ265" t="s">
        <v>75</v>
      </c>
      <c r="AR265" t="s">
        <v>76</v>
      </c>
      <c r="AS265" t="s">
        <v>77</v>
      </c>
      <c r="AT265" s="4" t="s">
        <v>78</v>
      </c>
      <c r="AU265" s="4" t="s">
        <v>79</v>
      </c>
      <c r="AV265" t="s">
        <v>102</v>
      </c>
      <c r="AW265">
        <v>13376</v>
      </c>
      <c r="AX265">
        <v>13362.9</v>
      </c>
      <c r="AY265">
        <v>1000000</v>
      </c>
      <c r="AZ265">
        <f t="shared" si="12"/>
        <v>40000</v>
      </c>
      <c r="BA265">
        <f t="shared" si="13"/>
        <v>475</v>
      </c>
      <c r="BB265">
        <f t="shared" si="14"/>
        <v>750</v>
      </c>
      <c r="BC265">
        <v>18</v>
      </c>
      <c r="BD265" s="2"/>
      <c r="BE265" s="2"/>
    </row>
    <row r="266" spans="1:57" x14ac:dyDescent="0.35">
      <c r="A266" s="2">
        <v>41631</v>
      </c>
      <c r="B266" t="s">
        <v>103</v>
      </c>
      <c r="C266" t="s">
        <v>56</v>
      </c>
      <c r="D266" s="1" t="s">
        <v>549</v>
      </c>
      <c r="E266" t="s">
        <v>94</v>
      </c>
      <c r="F266" s="2">
        <v>40882</v>
      </c>
      <c r="G266" s="2">
        <v>50014</v>
      </c>
      <c r="H266" s="2">
        <v>41605</v>
      </c>
      <c r="I266" t="s">
        <v>59</v>
      </c>
      <c r="J266" t="s">
        <v>105</v>
      </c>
      <c r="K266" t="s">
        <v>106</v>
      </c>
      <c r="L266" t="s">
        <v>107</v>
      </c>
      <c r="M266" t="s">
        <v>108</v>
      </c>
      <c r="N266">
        <v>999</v>
      </c>
      <c r="O266" t="s">
        <v>64</v>
      </c>
      <c r="P266" t="s">
        <v>72</v>
      </c>
      <c r="Q266" t="s">
        <v>94</v>
      </c>
      <c r="R266" t="s">
        <v>66</v>
      </c>
      <c r="S266" t="s">
        <v>67</v>
      </c>
      <c r="T266" t="s">
        <v>99</v>
      </c>
      <c r="U266" t="s">
        <v>100</v>
      </c>
      <c r="V266" t="s">
        <v>101</v>
      </c>
      <c r="W266" t="s">
        <v>109</v>
      </c>
      <c r="X266" t="s">
        <v>66</v>
      </c>
      <c r="Y266" s="2">
        <v>40882</v>
      </c>
      <c r="Z266" s="2">
        <v>50014</v>
      </c>
      <c r="AA266" t="s">
        <v>89</v>
      </c>
      <c r="AC266" t="s">
        <v>72</v>
      </c>
      <c r="AD266" t="s">
        <v>94</v>
      </c>
      <c r="AE266" t="s">
        <v>88</v>
      </c>
      <c r="AF266" t="s">
        <v>67</v>
      </c>
      <c r="AG266" t="s">
        <v>99</v>
      </c>
      <c r="AH266" t="s">
        <v>100</v>
      </c>
      <c r="AI266" t="s">
        <v>101</v>
      </c>
      <c r="AJ266" t="s">
        <v>88</v>
      </c>
      <c r="AK266" t="s">
        <v>88</v>
      </c>
      <c r="AL266" s="2">
        <v>40882</v>
      </c>
      <c r="AM266" s="2">
        <v>50014</v>
      </c>
      <c r="AN266" t="s">
        <v>89</v>
      </c>
      <c r="AP266" t="s">
        <v>75</v>
      </c>
      <c r="AQ266" t="s">
        <v>74</v>
      </c>
      <c r="AR266" t="s">
        <v>76</v>
      </c>
      <c r="AS266" t="s">
        <v>77</v>
      </c>
      <c r="AT266" s="4" t="s">
        <v>78</v>
      </c>
      <c r="AU266" s="4" t="s">
        <v>79</v>
      </c>
      <c r="AV266" t="s">
        <v>80</v>
      </c>
      <c r="AW266">
        <v>-13376</v>
      </c>
      <c r="AX266">
        <v>-13362.9</v>
      </c>
      <c r="AY266">
        <v>1000000</v>
      </c>
      <c r="AZ266">
        <f t="shared" si="12"/>
        <v>40000</v>
      </c>
      <c r="BA266">
        <f t="shared" si="13"/>
        <v>475</v>
      </c>
      <c r="BB266">
        <f t="shared" si="14"/>
        <v>750</v>
      </c>
      <c r="BC266">
        <v>18</v>
      </c>
      <c r="BD266" s="2"/>
      <c r="BE266" s="2"/>
    </row>
    <row r="267" spans="1:57" x14ac:dyDescent="0.35">
      <c r="A267" s="2">
        <v>41631</v>
      </c>
      <c r="B267" t="s">
        <v>81</v>
      </c>
      <c r="C267" t="s">
        <v>82</v>
      </c>
      <c r="D267" s="1" t="s">
        <v>550</v>
      </c>
      <c r="E267" t="s">
        <v>112</v>
      </c>
      <c r="F267" s="2">
        <v>41605</v>
      </c>
      <c r="G267" s="2">
        <v>56215</v>
      </c>
      <c r="H267" s="2">
        <v>41605</v>
      </c>
      <c r="I267" t="s">
        <v>59</v>
      </c>
      <c r="J267" t="s">
        <v>113</v>
      </c>
      <c r="K267" t="s">
        <v>114</v>
      </c>
      <c r="L267" t="s">
        <v>115</v>
      </c>
      <c r="M267" t="s">
        <v>116</v>
      </c>
      <c r="N267">
        <v>999</v>
      </c>
      <c r="O267" t="s">
        <v>64</v>
      </c>
      <c r="P267" t="s">
        <v>72</v>
      </c>
      <c r="Q267" t="s">
        <v>112</v>
      </c>
      <c r="R267" t="s">
        <v>66</v>
      </c>
      <c r="S267" t="s">
        <v>67</v>
      </c>
      <c r="T267" t="s">
        <v>117</v>
      </c>
      <c r="U267" t="s">
        <v>69</v>
      </c>
      <c r="V267" t="s">
        <v>118</v>
      </c>
      <c r="W267" t="s">
        <v>88</v>
      </c>
      <c r="X267" t="s">
        <v>109</v>
      </c>
      <c r="Y267" s="2">
        <v>41605</v>
      </c>
      <c r="Z267" s="2">
        <v>56215</v>
      </c>
      <c r="AA267" t="s">
        <v>89</v>
      </c>
      <c r="AC267" t="s">
        <v>72</v>
      </c>
      <c r="AD267" t="s">
        <v>112</v>
      </c>
      <c r="AE267" t="s">
        <v>88</v>
      </c>
      <c r="AF267" t="s">
        <v>67</v>
      </c>
      <c r="AG267" t="s">
        <v>117</v>
      </c>
      <c r="AH267" t="s">
        <v>69</v>
      </c>
      <c r="AI267" t="s">
        <v>118</v>
      </c>
      <c r="AJ267" t="s">
        <v>88</v>
      </c>
      <c r="AK267" t="s">
        <v>88</v>
      </c>
      <c r="AL267" s="2">
        <v>41605</v>
      </c>
      <c r="AM267" s="2">
        <v>56215</v>
      </c>
      <c r="AN267" t="s">
        <v>89</v>
      </c>
      <c r="AP267" t="s">
        <v>74</v>
      </c>
      <c r="AQ267" t="s">
        <v>75</v>
      </c>
      <c r="AR267" t="s">
        <v>119</v>
      </c>
      <c r="AS267" t="s">
        <v>120</v>
      </c>
      <c r="AT267" s="4" t="s">
        <v>121</v>
      </c>
      <c r="AU267" t="s">
        <v>122</v>
      </c>
      <c r="AV267" t="s">
        <v>123</v>
      </c>
      <c r="AW267">
        <v>20859.900000000001</v>
      </c>
      <c r="AX267">
        <v>20885.060000000001</v>
      </c>
      <c r="AY267">
        <v>1000000</v>
      </c>
      <c r="AZ267">
        <f t="shared" si="12"/>
        <v>40000</v>
      </c>
      <c r="BA267">
        <f t="shared" si="13"/>
        <v>475</v>
      </c>
      <c r="BB267">
        <f t="shared" si="14"/>
        <v>750</v>
      </c>
      <c r="BC267">
        <v>18</v>
      </c>
      <c r="BD267" s="2"/>
      <c r="BE267" s="2"/>
    </row>
    <row r="268" spans="1:57" x14ac:dyDescent="0.35">
      <c r="A268" s="2">
        <v>41631</v>
      </c>
      <c r="B268" t="s">
        <v>91</v>
      </c>
      <c r="C268" t="s">
        <v>92</v>
      </c>
      <c r="D268" s="1" t="s">
        <v>551</v>
      </c>
      <c r="E268" t="s">
        <v>112</v>
      </c>
      <c r="F268" s="2">
        <v>41605</v>
      </c>
      <c r="G268" s="2">
        <v>56215</v>
      </c>
      <c r="H268" s="2">
        <v>41605</v>
      </c>
      <c r="I268" t="s">
        <v>59</v>
      </c>
      <c r="J268" t="s">
        <v>125</v>
      </c>
      <c r="K268" t="s">
        <v>126</v>
      </c>
      <c r="L268" t="s">
        <v>127</v>
      </c>
      <c r="M268" t="s">
        <v>128</v>
      </c>
      <c r="N268">
        <v>999</v>
      </c>
      <c r="O268" t="s">
        <v>64</v>
      </c>
      <c r="P268" t="s">
        <v>72</v>
      </c>
      <c r="Q268" t="s">
        <v>112</v>
      </c>
      <c r="R268" t="s">
        <v>66</v>
      </c>
      <c r="S268" t="s">
        <v>67</v>
      </c>
      <c r="T268" t="s">
        <v>117</v>
      </c>
      <c r="U268" t="s">
        <v>69</v>
      </c>
      <c r="V268" t="s">
        <v>118</v>
      </c>
      <c r="W268" t="s">
        <v>66</v>
      </c>
      <c r="X268" t="s">
        <v>88</v>
      </c>
      <c r="Y268" s="2">
        <v>41605</v>
      </c>
      <c r="Z268" s="2">
        <v>56215</v>
      </c>
      <c r="AA268" t="s">
        <v>89</v>
      </c>
      <c r="AC268" t="s">
        <v>72</v>
      </c>
      <c r="AD268" t="s">
        <v>112</v>
      </c>
      <c r="AE268" t="s">
        <v>88</v>
      </c>
      <c r="AF268" t="s">
        <v>67</v>
      </c>
      <c r="AG268" t="s">
        <v>117</v>
      </c>
      <c r="AH268" t="s">
        <v>69</v>
      </c>
      <c r="AI268" t="s">
        <v>118</v>
      </c>
      <c r="AJ268" t="s">
        <v>88</v>
      </c>
      <c r="AK268" t="s">
        <v>88</v>
      </c>
      <c r="AL268" s="2">
        <v>41605</v>
      </c>
      <c r="AM268" s="2">
        <v>56215</v>
      </c>
      <c r="AN268" t="s">
        <v>89</v>
      </c>
      <c r="AP268" t="s">
        <v>75</v>
      </c>
      <c r="AQ268" t="s">
        <v>74</v>
      </c>
      <c r="AR268" t="s">
        <v>76</v>
      </c>
      <c r="AS268" t="s">
        <v>77</v>
      </c>
      <c r="AT268" s="4" t="s">
        <v>78</v>
      </c>
      <c r="AU268" s="4" t="s">
        <v>79</v>
      </c>
      <c r="AV268" t="s">
        <v>102</v>
      </c>
      <c r="AW268">
        <v>-20859.900000000001</v>
      </c>
      <c r="AX268">
        <v>-20885.060000000001</v>
      </c>
      <c r="AY268">
        <v>1000000</v>
      </c>
      <c r="AZ268">
        <f t="shared" si="12"/>
        <v>40000</v>
      </c>
      <c r="BA268">
        <f t="shared" si="13"/>
        <v>475</v>
      </c>
      <c r="BB268">
        <f t="shared" si="14"/>
        <v>750</v>
      </c>
      <c r="BC268">
        <v>18</v>
      </c>
      <c r="BD268" s="2"/>
      <c r="BE268" s="2"/>
    </row>
    <row r="269" spans="1:57" x14ac:dyDescent="0.35">
      <c r="A269" s="2">
        <v>41631</v>
      </c>
      <c r="B269" t="s">
        <v>129</v>
      </c>
      <c r="C269" t="s">
        <v>56</v>
      </c>
      <c r="D269" s="1" t="s">
        <v>552</v>
      </c>
      <c r="E269" t="s">
        <v>112</v>
      </c>
      <c r="F269" s="2">
        <v>41611</v>
      </c>
      <c r="G269" s="2">
        <v>43072</v>
      </c>
      <c r="H269" s="2">
        <v>41611</v>
      </c>
      <c r="I269" t="s">
        <v>59</v>
      </c>
      <c r="J269" t="s">
        <v>131</v>
      </c>
      <c r="K269" t="s">
        <v>132</v>
      </c>
      <c r="L269" t="s">
        <v>133</v>
      </c>
      <c r="M269" t="s">
        <v>134</v>
      </c>
      <c r="N269">
        <v>999</v>
      </c>
      <c r="O269" t="s">
        <v>64</v>
      </c>
      <c r="P269" t="s">
        <v>72</v>
      </c>
      <c r="Q269" t="s">
        <v>112</v>
      </c>
      <c r="R269" t="s">
        <v>66</v>
      </c>
      <c r="S269" t="s">
        <v>67</v>
      </c>
      <c r="T269" t="s">
        <v>117</v>
      </c>
      <c r="U269" t="s">
        <v>69</v>
      </c>
      <c r="V269" t="s">
        <v>118</v>
      </c>
      <c r="W269" t="s">
        <v>109</v>
      </c>
      <c r="X269" t="s">
        <v>66</v>
      </c>
      <c r="Y269" s="2">
        <v>41611</v>
      </c>
      <c r="Z269" s="2">
        <v>43072</v>
      </c>
      <c r="AA269" t="s">
        <v>70</v>
      </c>
      <c r="AC269" t="s">
        <v>72</v>
      </c>
      <c r="AD269" t="s">
        <v>112</v>
      </c>
      <c r="AE269" t="s">
        <v>88</v>
      </c>
      <c r="AF269" t="s">
        <v>67</v>
      </c>
      <c r="AG269" t="s">
        <v>117</v>
      </c>
      <c r="AH269" t="s">
        <v>69</v>
      </c>
      <c r="AI269" t="s">
        <v>118</v>
      </c>
      <c r="AJ269" t="s">
        <v>88</v>
      </c>
      <c r="AK269" t="s">
        <v>88</v>
      </c>
      <c r="AL269" s="2">
        <v>41611</v>
      </c>
      <c r="AM269" s="2">
        <v>43072</v>
      </c>
      <c r="AN269" t="s">
        <v>70</v>
      </c>
      <c r="AP269" t="s">
        <v>75</v>
      </c>
      <c r="AQ269" t="s">
        <v>74</v>
      </c>
      <c r="AR269" t="s">
        <v>76</v>
      </c>
      <c r="AS269" t="s">
        <v>77</v>
      </c>
      <c r="AT269" s="4" t="s">
        <v>78</v>
      </c>
      <c r="AU269" s="4" t="s">
        <v>79</v>
      </c>
      <c r="AV269" t="s">
        <v>80</v>
      </c>
      <c r="AW269">
        <v>-16329.9</v>
      </c>
      <c r="AX269">
        <v>-16260.54</v>
      </c>
      <c r="AY269">
        <v>10000000</v>
      </c>
      <c r="AZ269">
        <f t="shared" si="12"/>
        <v>400000</v>
      </c>
      <c r="BA269">
        <f t="shared" si="13"/>
        <v>3175</v>
      </c>
      <c r="BB269">
        <f t="shared" si="14"/>
        <v>1920</v>
      </c>
      <c r="BC269">
        <v>4.05</v>
      </c>
      <c r="BD269" s="2"/>
      <c r="BE269" s="2"/>
    </row>
    <row r="270" spans="1:57" x14ac:dyDescent="0.35">
      <c r="A270" s="2">
        <v>41628</v>
      </c>
      <c r="B270" t="s">
        <v>110</v>
      </c>
      <c r="C270" t="s">
        <v>82</v>
      </c>
      <c r="D270" s="1" t="s">
        <v>553</v>
      </c>
      <c r="E270" t="s">
        <v>136</v>
      </c>
      <c r="F270" s="2">
        <v>41248</v>
      </c>
      <c r="G270" s="2">
        <v>44900</v>
      </c>
      <c r="H270" s="2">
        <v>41605</v>
      </c>
      <c r="I270" t="s">
        <v>59</v>
      </c>
      <c r="J270">
        <v>-7.6680000000000001</v>
      </c>
      <c r="K270">
        <v>-7.9619999999999997</v>
      </c>
      <c r="L270">
        <v>294</v>
      </c>
      <c r="M270">
        <v>0</v>
      </c>
      <c r="N270">
        <v>999</v>
      </c>
      <c r="O270" t="s">
        <v>64</v>
      </c>
      <c r="P270" t="s">
        <v>72</v>
      </c>
      <c r="Q270" t="s">
        <v>136</v>
      </c>
      <c r="R270" t="s">
        <v>66</v>
      </c>
      <c r="S270" t="s">
        <v>67</v>
      </c>
      <c r="T270" t="s">
        <v>137</v>
      </c>
      <c r="U270" t="s">
        <v>100</v>
      </c>
      <c r="V270" t="s">
        <v>138</v>
      </c>
      <c r="W270" t="s">
        <v>66</v>
      </c>
      <c r="X270" t="s">
        <v>66</v>
      </c>
      <c r="Y270" s="2">
        <v>41248</v>
      </c>
      <c r="Z270" s="2">
        <v>44900</v>
      </c>
      <c r="AA270" t="s">
        <v>139</v>
      </c>
      <c r="AC270" t="s">
        <v>72</v>
      </c>
      <c r="AD270" t="s">
        <v>136</v>
      </c>
      <c r="AE270" t="s">
        <v>88</v>
      </c>
      <c r="AF270" t="s">
        <v>67</v>
      </c>
      <c r="AG270" t="s">
        <v>137</v>
      </c>
      <c r="AH270" t="s">
        <v>100</v>
      </c>
      <c r="AI270" t="s">
        <v>138</v>
      </c>
      <c r="AJ270" t="s">
        <v>88</v>
      </c>
      <c r="AK270" t="s">
        <v>88</v>
      </c>
      <c r="AL270" s="2">
        <v>41248</v>
      </c>
      <c r="AM270" s="2">
        <v>44900</v>
      </c>
      <c r="AN270" t="s">
        <v>139</v>
      </c>
      <c r="AP270" t="s">
        <v>75</v>
      </c>
      <c r="AQ270" t="s">
        <v>74</v>
      </c>
      <c r="AR270" t="s">
        <v>140</v>
      </c>
      <c r="AS270" t="s">
        <v>141</v>
      </c>
      <c r="AT270" s="4" t="s">
        <v>142</v>
      </c>
      <c r="AU270" t="s">
        <v>143</v>
      </c>
      <c r="AV270" t="s">
        <v>144</v>
      </c>
      <c r="AW270">
        <v>-7668</v>
      </c>
      <c r="AX270">
        <v>-7962</v>
      </c>
      <c r="AY270">
        <v>1000000</v>
      </c>
      <c r="AZ270">
        <f t="shared" si="12"/>
        <v>40000</v>
      </c>
      <c r="BA270">
        <f t="shared" si="13"/>
        <v>475</v>
      </c>
      <c r="BB270">
        <f t="shared" si="14"/>
        <v>318.00000000000006</v>
      </c>
      <c r="BC270">
        <v>7.2</v>
      </c>
      <c r="BD270" s="2"/>
      <c r="BE270" s="2"/>
    </row>
    <row r="271" spans="1:57" x14ac:dyDescent="0.35">
      <c r="A271" s="2">
        <v>41628</v>
      </c>
      <c r="B271" t="s">
        <v>91</v>
      </c>
      <c r="C271" t="s">
        <v>92</v>
      </c>
      <c r="D271" s="1" t="s">
        <v>554</v>
      </c>
      <c r="E271" t="s">
        <v>136</v>
      </c>
      <c r="F271" s="2">
        <v>41248</v>
      </c>
      <c r="G271" s="2">
        <v>44900</v>
      </c>
      <c r="H271" s="2">
        <v>41605</v>
      </c>
      <c r="I271" t="s">
        <v>59</v>
      </c>
      <c r="J271">
        <v>7.6680000000000001</v>
      </c>
      <c r="K271">
        <v>7.9619999999999997</v>
      </c>
      <c r="L271">
        <v>-294</v>
      </c>
      <c r="M271">
        <v>0</v>
      </c>
      <c r="N271">
        <v>999</v>
      </c>
      <c r="O271" t="s">
        <v>64</v>
      </c>
      <c r="P271" t="s">
        <v>72</v>
      </c>
      <c r="Q271" t="s">
        <v>136</v>
      </c>
      <c r="R271" t="s">
        <v>66</v>
      </c>
      <c r="S271" t="s">
        <v>67</v>
      </c>
      <c r="T271" t="s">
        <v>137</v>
      </c>
      <c r="U271" t="s">
        <v>100</v>
      </c>
      <c r="V271" t="s">
        <v>138</v>
      </c>
      <c r="W271" t="s">
        <v>88</v>
      </c>
      <c r="X271" t="s">
        <v>146</v>
      </c>
      <c r="Y271" s="2">
        <v>41248</v>
      </c>
      <c r="Z271" s="2">
        <v>44900</v>
      </c>
      <c r="AA271" t="s">
        <v>139</v>
      </c>
      <c r="AC271" t="s">
        <v>72</v>
      </c>
      <c r="AD271" t="s">
        <v>136</v>
      </c>
      <c r="AE271" t="s">
        <v>88</v>
      </c>
      <c r="AF271" t="s">
        <v>67</v>
      </c>
      <c r="AG271" t="s">
        <v>137</v>
      </c>
      <c r="AH271" t="s">
        <v>100</v>
      </c>
      <c r="AI271" t="s">
        <v>138</v>
      </c>
      <c r="AJ271" t="s">
        <v>88</v>
      </c>
      <c r="AK271" t="s">
        <v>88</v>
      </c>
      <c r="AL271" s="2">
        <v>41248</v>
      </c>
      <c r="AM271" s="2">
        <v>44900</v>
      </c>
      <c r="AN271" t="s">
        <v>139</v>
      </c>
      <c r="AP271" t="s">
        <v>74</v>
      </c>
      <c r="AQ271" t="s">
        <v>75</v>
      </c>
      <c r="AR271" t="s">
        <v>140</v>
      </c>
      <c r="AS271" t="s">
        <v>141</v>
      </c>
      <c r="AT271" s="4" t="s">
        <v>142</v>
      </c>
      <c r="AU271" t="s">
        <v>143</v>
      </c>
      <c r="AV271" t="s">
        <v>147</v>
      </c>
      <c r="AW271">
        <v>7668</v>
      </c>
      <c r="AX271">
        <v>7962</v>
      </c>
      <c r="AY271">
        <v>1000000</v>
      </c>
      <c r="AZ271">
        <f t="shared" si="12"/>
        <v>40000</v>
      </c>
      <c r="BA271">
        <f t="shared" si="13"/>
        <v>475</v>
      </c>
      <c r="BB271">
        <f t="shared" si="14"/>
        <v>318.00000000000006</v>
      </c>
      <c r="BC271">
        <v>7.2</v>
      </c>
      <c r="BD271" s="2"/>
      <c r="BE271" s="2"/>
    </row>
    <row r="272" spans="1:57" x14ac:dyDescent="0.35">
      <c r="A272" s="2">
        <v>41631</v>
      </c>
      <c r="B272" t="s">
        <v>55</v>
      </c>
      <c r="C272" t="s">
        <v>56</v>
      </c>
      <c r="D272" s="1" t="s">
        <v>555</v>
      </c>
      <c r="E272" t="s">
        <v>149</v>
      </c>
      <c r="F272" s="2">
        <v>40890</v>
      </c>
      <c r="G272" s="2">
        <v>44543</v>
      </c>
      <c r="H272" s="2">
        <v>41620</v>
      </c>
      <c r="I272" t="s">
        <v>59</v>
      </c>
      <c r="J272" t="s">
        <v>150</v>
      </c>
      <c r="K272" t="s">
        <v>151</v>
      </c>
      <c r="L272" t="s">
        <v>152</v>
      </c>
      <c r="M272" t="s">
        <v>153</v>
      </c>
      <c r="N272">
        <v>999</v>
      </c>
      <c r="O272" t="s">
        <v>64</v>
      </c>
      <c r="P272" t="s">
        <v>65</v>
      </c>
      <c r="Q272" t="s">
        <v>149</v>
      </c>
      <c r="R272" t="s">
        <v>66</v>
      </c>
      <c r="S272" t="s">
        <v>67</v>
      </c>
      <c r="T272" t="s">
        <v>154</v>
      </c>
      <c r="U272" t="s">
        <v>69</v>
      </c>
      <c r="Y272" s="2">
        <v>40890</v>
      </c>
      <c r="Z272" s="2">
        <v>44543</v>
      </c>
      <c r="AA272" t="s">
        <v>155</v>
      </c>
      <c r="AB272" t="s">
        <v>168</v>
      </c>
      <c r="AC272" t="s">
        <v>72</v>
      </c>
      <c r="AD272" t="s">
        <v>149</v>
      </c>
      <c r="AE272" t="s">
        <v>66</v>
      </c>
      <c r="AF272" t="s">
        <v>67</v>
      </c>
      <c r="AG272" t="s">
        <v>154</v>
      </c>
      <c r="AH272" t="s">
        <v>69</v>
      </c>
      <c r="AI272" t="s">
        <v>157</v>
      </c>
      <c r="AJ272" t="s">
        <v>88</v>
      </c>
      <c r="AK272" t="s">
        <v>88</v>
      </c>
      <c r="AL272" s="2">
        <v>40890</v>
      </c>
      <c r="AM272" s="2">
        <v>44543</v>
      </c>
      <c r="AN272" t="s">
        <v>155</v>
      </c>
      <c r="AP272" t="s">
        <v>75</v>
      </c>
      <c r="AQ272" t="s">
        <v>74</v>
      </c>
      <c r="AR272" t="s">
        <v>119</v>
      </c>
      <c r="AS272" t="s">
        <v>120</v>
      </c>
      <c r="AT272" s="4" t="s">
        <v>121</v>
      </c>
      <c r="AU272" t="s">
        <v>122</v>
      </c>
      <c r="AV272" t="s">
        <v>158</v>
      </c>
      <c r="AW272">
        <v>140125.20000000001</v>
      </c>
      <c r="AX272">
        <v>138840.04999999999</v>
      </c>
      <c r="AY272">
        <v>3000000</v>
      </c>
      <c r="AZ272">
        <f t="shared" si="12"/>
        <v>120000</v>
      </c>
      <c r="BA272">
        <f t="shared" si="13"/>
        <v>1075</v>
      </c>
      <c r="BB272">
        <f t="shared" si="14"/>
        <v>954.00000000000011</v>
      </c>
      <c r="BC272">
        <v>7.2</v>
      </c>
      <c r="BD272" s="2"/>
      <c r="BE272" s="2"/>
    </row>
    <row r="273" spans="1:57" x14ac:dyDescent="0.35">
      <c r="A273" s="2">
        <v>41631</v>
      </c>
      <c r="B273" t="s">
        <v>81</v>
      </c>
      <c r="C273" t="s">
        <v>82</v>
      </c>
      <c r="D273" s="1" t="s">
        <v>556</v>
      </c>
      <c r="E273" t="s">
        <v>160</v>
      </c>
      <c r="F273" s="2">
        <v>41409</v>
      </c>
      <c r="G273" s="2">
        <v>43235</v>
      </c>
      <c r="H273" s="2">
        <v>41610</v>
      </c>
      <c r="I273" t="s">
        <v>59</v>
      </c>
      <c r="J273" t="s">
        <v>161</v>
      </c>
      <c r="K273" t="s">
        <v>162</v>
      </c>
      <c r="L273" t="s">
        <v>163</v>
      </c>
      <c r="M273" t="s">
        <v>164</v>
      </c>
      <c r="N273">
        <v>999</v>
      </c>
      <c r="O273" t="s">
        <v>64</v>
      </c>
      <c r="P273" t="s">
        <v>65</v>
      </c>
      <c r="Q273" t="s">
        <v>160</v>
      </c>
      <c r="R273" t="s">
        <v>66</v>
      </c>
      <c r="S273" t="s">
        <v>67</v>
      </c>
      <c r="T273" t="s">
        <v>165</v>
      </c>
      <c r="U273" t="s">
        <v>166</v>
      </c>
      <c r="Y273" s="2">
        <v>41409</v>
      </c>
      <c r="Z273" s="2">
        <v>43235</v>
      </c>
      <c r="AA273" t="s">
        <v>167</v>
      </c>
      <c r="AB273" t="s">
        <v>168</v>
      </c>
      <c r="AC273" t="s">
        <v>72</v>
      </c>
      <c r="AD273" t="s">
        <v>160</v>
      </c>
      <c r="AE273" t="s">
        <v>66</v>
      </c>
      <c r="AF273" t="s">
        <v>67</v>
      </c>
      <c r="AG273" t="s">
        <v>165</v>
      </c>
      <c r="AH273" t="s">
        <v>100</v>
      </c>
      <c r="AI273" t="s">
        <v>169</v>
      </c>
      <c r="AJ273" t="s">
        <v>66</v>
      </c>
      <c r="AK273" t="s">
        <v>66</v>
      </c>
      <c r="AL273" s="2">
        <v>41409</v>
      </c>
      <c r="AM273" s="2">
        <v>43235</v>
      </c>
      <c r="AN273" t="s">
        <v>167</v>
      </c>
      <c r="AP273" t="s">
        <v>74</v>
      </c>
      <c r="AQ273" t="s">
        <v>75</v>
      </c>
      <c r="AR273" t="s">
        <v>119</v>
      </c>
      <c r="AS273" t="s">
        <v>120</v>
      </c>
      <c r="AT273" s="4" t="s">
        <v>121</v>
      </c>
      <c r="AU273" t="s">
        <v>122</v>
      </c>
      <c r="AV273" t="s">
        <v>123</v>
      </c>
      <c r="AW273">
        <v>147653.43</v>
      </c>
      <c r="AX273">
        <v>150016.63</v>
      </c>
      <c r="AY273">
        <v>11000000</v>
      </c>
      <c r="AZ273">
        <f t="shared" si="12"/>
        <v>440000</v>
      </c>
      <c r="BA273">
        <f t="shared" si="13"/>
        <v>3475</v>
      </c>
      <c r="BB273">
        <f t="shared" si="14"/>
        <v>2112</v>
      </c>
      <c r="BC273">
        <v>4.05</v>
      </c>
      <c r="BD273" s="2"/>
      <c r="BE273" s="2"/>
    </row>
    <row r="274" spans="1:57" x14ac:dyDescent="0.35">
      <c r="A274" s="2">
        <v>41631</v>
      </c>
      <c r="B274" t="s">
        <v>91</v>
      </c>
      <c r="C274" t="s">
        <v>92</v>
      </c>
      <c r="D274" s="1" t="s">
        <v>557</v>
      </c>
      <c r="E274" t="s">
        <v>160</v>
      </c>
      <c r="F274" s="2">
        <v>41409</v>
      </c>
      <c r="G274" s="2">
        <v>43235</v>
      </c>
      <c r="H274" s="2">
        <v>41610</v>
      </c>
      <c r="I274" t="s">
        <v>59</v>
      </c>
      <c r="J274" t="s">
        <v>171</v>
      </c>
      <c r="K274" t="s">
        <v>172</v>
      </c>
      <c r="L274" t="s">
        <v>173</v>
      </c>
      <c r="M274" t="s">
        <v>174</v>
      </c>
      <c r="N274">
        <v>999</v>
      </c>
      <c r="O274" t="s">
        <v>64</v>
      </c>
      <c r="P274" t="s">
        <v>65</v>
      </c>
      <c r="Q274" t="s">
        <v>160</v>
      </c>
      <c r="R274" t="s">
        <v>66</v>
      </c>
      <c r="S274" t="s">
        <v>67</v>
      </c>
      <c r="T274" t="s">
        <v>165</v>
      </c>
      <c r="U274" t="s">
        <v>166</v>
      </c>
      <c r="Y274" s="2">
        <v>41409</v>
      </c>
      <c r="Z274" s="2">
        <v>43235</v>
      </c>
      <c r="AA274" t="s">
        <v>167</v>
      </c>
      <c r="AB274" t="s">
        <v>168</v>
      </c>
      <c r="AC274" t="s">
        <v>72</v>
      </c>
      <c r="AD274" t="s">
        <v>160</v>
      </c>
      <c r="AE274" t="s">
        <v>66</v>
      </c>
      <c r="AF274" t="s">
        <v>67</v>
      </c>
      <c r="AG274" t="s">
        <v>165</v>
      </c>
      <c r="AH274" t="s">
        <v>100</v>
      </c>
      <c r="AI274" t="s">
        <v>169</v>
      </c>
      <c r="AJ274" t="s">
        <v>66</v>
      </c>
      <c r="AK274" t="s">
        <v>66</v>
      </c>
      <c r="AL274" s="2">
        <v>41409</v>
      </c>
      <c r="AM274" s="2">
        <v>43235</v>
      </c>
      <c r="AN274" t="s">
        <v>167</v>
      </c>
      <c r="AP274" t="s">
        <v>75</v>
      </c>
      <c r="AQ274" t="s">
        <v>74</v>
      </c>
      <c r="AR274" t="s">
        <v>76</v>
      </c>
      <c r="AS274" t="s">
        <v>77</v>
      </c>
      <c r="AT274" s="4" t="s">
        <v>78</v>
      </c>
      <c r="AU274" s="4" t="s">
        <v>79</v>
      </c>
      <c r="AV274" t="s">
        <v>102</v>
      </c>
      <c r="AW274">
        <v>-147653.43</v>
      </c>
      <c r="AX274">
        <v>-150016.63</v>
      </c>
      <c r="AY274">
        <v>11000000</v>
      </c>
      <c r="AZ274">
        <f t="shared" si="12"/>
        <v>440000</v>
      </c>
      <c r="BA274">
        <f t="shared" si="13"/>
        <v>3475</v>
      </c>
      <c r="BB274">
        <f t="shared" si="14"/>
        <v>2112</v>
      </c>
      <c r="BC274">
        <v>4.05</v>
      </c>
      <c r="BD274" s="2"/>
      <c r="BE274" s="2"/>
    </row>
    <row r="275" spans="1:57" x14ac:dyDescent="0.35">
      <c r="A275" s="2">
        <v>41631</v>
      </c>
      <c r="B275" t="s">
        <v>103</v>
      </c>
      <c r="C275" t="s">
        <v>56</v>
      </c>
      <c r="D275" s="1" t="s">
        <v>558</v>
      </c>
      <c r="E275" t="s">
        <v>94</v>
      </c>
      <c r="F275" s="2">
        <v>41607</v>
      </c>
      <c r="G275" s="2">
        <v>44164</v>
      </c>
      <c r="H275" s="2">
        <v>41605</v>
      </c>
      <c r="I275" t="s">
        <v>59</v>
      </c>
      <c r="J275" t="s">
        <v>176</v>
      </c>
      <c r="K275" t="s">
        <v>177</v>
      </c>
      <c r="L275" t="s">
        <v>178</v>
      </c>
      <c r="M275" t="s">
        <v>179</v>
      </c>
      <c r="N275">
        <v>999</v>
      </c>
      <c r="O275" t="s">
        <v>64</v>
      </c>
      <c r="P275" t="s">
        <v>65</v>
      </c>
      <c r="Q275" t="s">
        <v>94</v>
      </c>
      <c r="R275" t="s">
        <v>109</v>
      </c>
      <c r="S275" t="s">
        <v>67</v>
      </c>
      <c r="T275" t="s">
        <v>99</v>
      </c>
      <c r="U275" t="s">
        <v>166</v>
      </c>
      <c r="Y275" s="2">
        <v>41607</v>
      </c>
      <c r="Z275" s="2">
        <v>44164</v>
      </c>
      <c r="AA275" t="s">
        <v>70</v>
      </c>
      <c r="AB275" t="s">
        <v>180</v>
      </c>
      <c r="AC275" t="s">
        <v>72</v>
      </c>
      <c r="AD275" t="s">
        <v>94</v>
      </c>
      <c r="AE275" t="s">
        <v>109</v>
      </c>
      <c r="AF275" t="s">
        <v>67</v>
      </c>
      <c r="AG275" t="s">
        <v>99</v>
      </c>
      <c r="AH275" t="s">
        <v>100</v>
      </c>
      <c r="AI275" t="s">
        <v>101</v>
      </c>
      <c r="AJ275" t="s">
        <v>109</v>
      </c>
      <c r="AK275" t="s">
        <v>109</v>
      </c>
      <c r="AL275" s="2">
        <v>41607</v>
      </c>
      <c r="AM275" s="2">
        <v>44164</v>
      </c>
      <c r="AN275" t="s">
        <v>70</v>
      </c>
      <c r="AP275" t="s">
        <v>74</v>
      </c>
      <c r="AQ275" t="s">
        <v>75</v>
      </c>
      <c r="AR275" t="s">
        <v>181</v>
      </c>
      <c r="AS275" t="s">
        <v>77</v>
      </c>
      <c r="AT275" s="4" t="s">
        <v>78</v>
      </c>
      <c r="AU275" s="4" t="s">
        <v>79</v>
      </c>
      <c r="AV275" t="s">
        <v>80</v>
      </c>
      <c r="AW275">
        <v>-208700.04</v>
      </c>
      <c r="AX275">
        <v>-197253.48</v>
      </c>
      <c r="AY275">
        <v>10000000</v>
      </c>
      <c r="AZ275">
        <f t="shared" si="12"/>
        <v>400000</v>
      </c>
      <c r="BA275">
        <f t="shared" si="13"/>
        <v>3175</v>
      </c>
      <c r="BB275">
        <f t="shared" si="14"/>
        <v>2460</v>
      </c>
      <c r="BC275">
        <v>5.4</v>
      </c>
      <c r="BD275" s="2"/>
      <c r="BE275" s="2"/>
    </row>
    <row r="276" spans="1:57" x14ac:dyDescent="0.35">
      <c r="A276" s="2">
        <v>41631</v>
      </c>
      <c r="B276" t="s">
        <v>110</v>
      </c>
      <c r="C276" t="s">
        <v>82</v>
      </c>
      <c r="D276" s="1" t="s">
        <v>559</v>
      </c>
      <c r="E276" t="s">
        <v>94</v>
      </c>
      <c r="F276" s="2">
        <v>41613</v>
      </c>
      <c r="G276" s="2">
        <v>52570</v>
      </c>
      <c r="H276" s="2">
        <v>41611</v>
      </c>
      <c r="I276" t="s">
        <v>59</v>
      </c>
      <c r="J276" t="s">
        <v>183</v>
      </c>
      <c r="K276" t="s">
        <v>184</v>
      </c>
      <c r="L276" t="s">
        <v>185</v>
      </c>
      <c r="M276" t="s">
        <v>186</v>
      </c>
      <c r="N276">
        <v>999</v>
      </c>
      <c r="O276" t="s">
        <v>64</v>
      </c>
      <c r="P276" t="s">
        <v>65</v>
      </c>
      <c r="Q276" t="s">
        <v>94</v>
      </c>
      <c r="R276" t="s">
        <v>88</v>
      </c>
      <c r="S276" t="s">
        <v>67</v>
      </c>
      <c r="T276" t="s">
        <v>99</v>
      </c>
      <c r="U276" t="s">
        <v>166</v>
      </c>
      <c r="Y276" s="2">
        <v>41613</v>
      </c>
      <c r="Z276" s="2">
        <v>52570</v>
      </c>
      <c r="AA276" t="s">
        <v>187</v>
      </c>
      <c r="AB276" t="s">
        <v>168</v>
      </c>
      <c r="AC276" t="s">
        <v>72</v>
      </c>
      <c r="AD276" t="s">
        <v>94</v>
      </c>
      <c r="AE276" t="s">
        <v>88</v>
      </c>
      <c r="AF276" t="s">
        <v>67</v>
      </c>
      <c r="AG276" t="s">
        <v>99</v>
      </c>
      <c r="AH276" t="s">
        <v>100</v>
      </c>
      <c r="AI276" t="s">
        <v>101</v>
      </c>
      <c r="AJ276" t="s">
        <v>88</v>
      </c>
      <c r="AK276" t="s">
        <v>88</v>
      </c>
      <c r="AL276" s="2">
        <v>41613</v>
      </c>
      <c r="AM276" s="2">
        <v>52570</v>
      </c>
      <c r="AN276" t="s">
        <v>187</v>
      </c>
      <c r="AP276" t="s">
        <v>75</v>
      </c>
      <c r="AQ276" t="s">
        <v>74</v>
      </c>
      <c r="AR276" t="s">
        <v>119</v>
      </c>
      <c r="AS276" t="s">
        <v>120</v>
      </c>
      <c r="AT276" s="4" t="s">
        <v>121</v>
      </c>
      <c r="AU276" t="s">
        <v>122</v>
      </c>
      <c r="AV276" t="s">
        <v>123</v>
      </c>
      <c r="AW276">
        <v>4874574.4000000004</v>
      </c>
      <c r="AX276">
        <v>4819978.55</v>
      </c>
      <c r="AY276">
        <v>14000000</v>
      </c>
      <c r="AZ276">
        <f t="shared" si="12"/>
        <v>560000</v>
      </c>
      <c r="BA276">
        <f t="shared" si="13"/>
        <v>4375</v>
      </c>
      <c r="BB276">
        <f t="shared" si="14"/>
        <v>10500</v>
      </c>
      <c r="BC276">
        <v>18</v>
      </c>
      <c r="BD276" s="2"/>
      <c r="BE276" s="2"/>
    </row>
    <row r="277" spans="1:57" x14ac:dyDescent="0.35">
      <c r="A277" s="2">
        <v>41631</v>
      </c>
      <c r="B277" t="s">
        <v>91</v>
      </c>
      <c r="C277" t="s">
        <v>92</v>
      </c>
      <c r="D277" s="1" t="s">
        <v>560</v>
      </c>
      <c r="E277" t="s">
        <v>112</v>
      </c>
      <c r="F277" s="2">
        <v>41256</v>
      </c>
      <c r="G277" s="2">
        <v>43082</v>
      </c>
      <c r="H277" s="2">
        <v>41620</v>
      </c>
      <c r="I277" t="s">
        <v>59</v>
      </c>
      <c r="J277" t="s">
        <v>190</v>
      </c>
      <c r="K277" t="s">
        <v>191</v>
      </c>
      <c r="L277" t="s">
        <v>192</v>
      </c>
      <c r="M277" t="s">
        <v>193</v>
      </c>
      <c r="N277">
        <v>999</v>
      </c>
      <c r="O277" t="s">
        <v>64</v>
      </c>
      <c r="P277" t="s">
        <v>65</v>
      </c>
      <c r="Q277" t="s">
        <v>112</v>
      </c>
      <c r="R277" t="s">
        <v>66</v>
      </c>
      <c r="S277" t="s">
        <v>67</v>
      </c>
      <c r="T277" t="s">
        <v>117</v>
      </c>
      <c r="U277" t="s">
        <v>69</v>
      </c>
      <c r="Y277" s="2">
        <v>41256</v>
      </c>
      <c r="Z277" s="2">
        <v>43082</v>
      </c>
      <c r="AA277" t="s">
        <v>194</v>
      </c>
      <c r="AB277" t="s">
        <v>195</v>
      </c>
      <c r="AC277" t="s">
        <v>72</v>
      </c>
      <c r="AD277" t="s">
        <v>112</v>
      </c>
      <c r="AE277" t="s">
        <v>66</v>
      </c>
      <c r="AF277" t="s">
        <v>67</v>
      </c>
      <c r="AG277" t="s">
        <v>117</v>
      </c>
      <c r="AH277" t="s">
        <v>69</v>
      </c>
      <c r="AI277" t="s">
        <v>118</v>
      </c>
      <c r="AJ277" t="s">
        <v>66</v>
      </c>
      <c r="AK277" t="s">
        <v>66</v>
      </c>
      <c r="AL277" s="2">
        <v>41256</v>
      </c>
      <c r="AM277" s="2">
        <v>43082</v>
      </c>
      <c r="AN277" t="s">
        <v>194</v>
      </c>
      <c r="AP277" t="s">
        <v>75</v>
      </c>
      <c r="AQ277" t="s">
        <v>74</v>
      </c>
      <c r="AR277" t="s">
        <v>76</v>
      </c>
      <c r="AS277" t="s">
        <v>77</v>
      </c>
      <c r="AT277" s="4" t="s">
        <v>78</v>
      </c>
      <c r="AU277" s="4" t="s">
        <v>79</v>
      </c>
      <c r="AV277" t="s">
        <v>102</v>
      </c>
      <c r="AW277">
        <v>860690.21</v>
      </c>
      <c r="AX277">
        <v>808914.68</v>
      </c>
      <c r="AY277">
        <v>35000000</v>
      </c>
      <c r="AZ277">
        <f t="shared" si="12"/>
        <v>1400000</v>
      </c>
      <c r="BA277">
        <f t="shared" si="13"/>
        <v>10675</v>
      </c>
      <c r="BB277">
        <f t="shared" si="14"/>
        <v>6720</v>
      </c>
      <c r="BC277">
        <v>4.05</v>
      </c>
      <c r="BD277" s="2"/>
      <c r="BE277" s="2"/>
    </row>
    <row r="278" spans="1:57" x14ac:dyDescent="0.35">
      <c r="A278" s="2">
        <v>41631</v>
      </c>
      <c r="B278" t="s">
        <v>129</v>
      </c>
      <c r="C278" t="s">
        <v>56</v>
      </c>
      <c r="D278" s="1" t="s">
        <v>561</v>
      </c>
      <c r="E278" t="s">
        <v>197</v>
      </c>
      <c r="F278" s="2">
        <v>40889</v>
      </c>
      <c r="G278" s="2">
        <v>44542</v>
      </c>
      <c r="H278" s="2">
        <v>41620</v>
      </c>
      <c r="I278" t="s">
        <v>59</v>
      </c>
      <c r="J278" t="s">
        <v>198</v>
      </c>
      <c r="K278" t="s">
        <v>199</v>
      </c>
      <c r="L278" t="s">
        <v>200</v>
      </c>
      <c r="M278" t="s">
        <v>201</v>
      </c>
      <c r="N278">
        <v>999</v>
      </c>
      <c r="O278" t="s">
        <v>64</v>
      </c>
      <c r="P278" t="s">
        <v>65</v>
      </c>
      <c r="Q278" t="s">
        <v>197</v>
      </c>
      <c r="R278" t="s">
        <v>146</v>
      </c>
      <c r="S278" t="s">
        <v>67</v>
      </c>
      <c r="T278" t="s">
        <v>202</v>
      </c>
      <c r="U278" t="s">
        <v>100</v>
      </c>
      <c r="Y278" s="2">
        <v>40889</v>
      </c>
      <c r="Z278" s="2">
        <v>44542</v>
      </c>
      <c r="AA278" t="s">
        <v>155</v>
      </c>
      <c r="AB278" t="s">
        <v>203</v>
      </c>
      <c r="AC278" t="s">
        <v>72</v>
      </c>
      <c r="AD278" t="s">
        <v>197</v>
      </c>
      <c r="AE278" t="s">
        <v>66</v>
      </c>
      <c r="AF278" t="s">
        <v>67</v>
      </c>
      <c r="AG278" t="s">
        <v>202</v>
      </c>
      <c r="AH278" t="s">
        <v>100</v>
      </c>
      <c r="AI278" t="s">
        <v>204</v>
      </c>
      <c r="AJ278" t="s">
        <v>66</v>
      </c>
      <c r="AK278" t="s">
        <v>66</v>
      </c>
      <c r="AL278" s="2">
        <v>40889</v>
      </c>
      <c r="AM278" s="2">
        <v>44542</v>
      </c>
      <c r="AN278" t="s">
        <v>155</v>
      </c>
      <c r="AP278" t="s">
        <v>75</v>
      </c>
      <c r="AQ278" t="s">
        <v>74</v>
      </c>
      <c r="AR278" t="s">
        <v>181</v>
      </c>
      <c r="AS278" t="s">
        <v>77</v>
      </c>
      <c r="AT278" s="4" t="s">
        <v>78</v>
      </c>
      <c r="AU278" s="4" t="s">
        <v>79</v>
      </c>
      <c r="AV278" t="s">
        <v>80</v>
      </c>
      <c r="AW278">
        <v>55355.62</v>
      </c>
      <c r="AX278">
        <v>55644.08</v>
      </c>
      <c r="AY278">
        <v>3000000</v>
      </c>
      <c r="AZ278">
        <f t="shared" si="12"/>
        <v>120000</v>
      </c>
      <c r="BA278">
        <f t="shared" si="13"/>
        <v>1075</v>
      </c>
      <c r="BB278">
        <f t="shared" si="14"/>
        <v>954.00000000000011</v>
      </c>
      <c r="BC278">
        <v>7.2</v>
      </c>
      <c r="BD278" s="2"/>
      <c r="BE278" s="2"/>
    </row>
    <row r="279" spans="1:57" x14ac:dyDescent="0.35">
      <c r="A279" s="2">
        <v>41631</v>
      </c>
      <c r="B279" t="s">
        <v>81</v>
      </c>
      <c r="C279" t="s">
        <v>82</v>
      </c>
      <c r="D279" s="1" t="s">
        <v>562</v>
      </c>
      <c r="E279" t="s">
        <v>197</v>
      </c>
      <c r="F279" s="2">
        <v>40889</v>
      </c>
      <c r="G279" s="2">
        <v>44542</v>
      </c>
      <c r="H279" s="2">
        <v>41620</v>
      </c>
      <c r="I279" t="s">
        <v>59</v>
      </c>
      <c r="J279" t="s">
        <v>206</v>
      </c>
      <c r="K279" t="s">
        <v>207</v>
      </c>
      <c r="L279" t="s">
        <v>208</v>
      </c>
      <c r="M279" t="s">
        <v>209</v>
      </c>
      <c r="N279">
        <v>999</v>
      </c>
      <c r="O279" t="s">
        <v>64</v>
      </c>
      <c r="P279" t="s">
        <v>65</v>
      </c>
      <c r="Q279" t="s">
        <v>197</v>
      </c>
      <c r="R279" t="s">
        <v>146</v>
      </c>
      <c r="S279" t="s">
        <v>67</v>
      </c>
      <c r="T279" t="s">
        <v>202</v>
      </c>
      <c r="U279" t="s">
        <v>100</v>
      </c>
      <c r="Y279" s="2">
        <v>40889</v>
      </c>
      <c r="Z279" s="2">
        <v>44542</v>
      </c>
      <c r="AA279" t="s">
        <v>155</v>
      </c>
      <c r="AB279" t="s">
        <v>203</v>
      </c>
      <c r="AC279" t="s">
        <v>72</v>
      </c>
      <c r="AD279" t="s">
        <v>197</v>
      </c>
      <c r="AE279" t="s">
        <v>66</v>
      </c>
      <c r="AF279" t="s">
        <v>67</v>
      </c>
      <c r="AG279" t="s">
        <v>202</v>
      </c>
      <c r="AH279" t="s">
        <v>100</v>
      </c>
      <c r="AI279" t="s">
        <v>204</v>
      </c>
      <c r="AJ279" t="s">
        <v>66</v>
      </c>
      <c r="AK279" t="s">
        <v>66</v>
      </c>
      <c r="AL279" s="2">
        <v>40889</v>
      </c>
      <c r="AM279" s="2">
        <v>44542</v>
      </c>
      <c r="AN279" t="s">
        <v>155</v>
      </c>
      <c r="AP279" t="s">
        <v>74</v>
      </c>
      <c r="AQ279" t="s">
        <v>75</v>
      </c>
      <c r="AR279" t="s">
        <v>181</v>
      </c>
      <c r="AS279" t="s">
        <v>77</v>
      </c>
      <c r="AT279" s="4" t="s">
        <v>78</v>
      </c>
      <c r="AU279" s="4" t="s">
        <v>79</v>
      </c>
      <c r="AV279" t="s">
        <v>90</v>
      </c>
      <c r="AW279">
        <v>-55355.62</v>
      </c>
      <c r="AX279">
        <v>-55644.08</v>
      </c>
      <c r="AY279">
        <v>3000000</v>
      </c>
      <c r="AZ279">
        <f t="shared" si="12"/>
        <v>120000</v>
      </c>
      <c r="BA279">
        <f t="shared" si="13"/>
        <v>1075</v>
      </c>
      <c r="BB279">
        <f t="shared" si="14"/>
        <v>954.00000000000011</v>
      </c>
      <c r="BC279">
        <v>7.2</v>
      </c>
      <c r="BD279" s="2"/>
      <c r="BE279" s="2"/>
    </row>
    <row r="280" spans="1:57" x14ac:dyDescent="0.35">
      <c r="A280" s="2">
        <v>41631</v>
      </c>
      <c r="B280" t="s">
        <v>91</v>
      </c>
      <c r="C280" t="s">
        <v>92</v>
      </c>
      <c r="D280" s="1" t="s">
        <v>563</v>
      </c>
      <c r="E280" t="s">
        <v>211</v>
      </c>
      <c r="F280" s="2">
        <v>41607</v>
      </c>
      <c r="G280" s="2">
        <v>44164</v>
      </c>
      <c r="H280" s="2">
        <v>41605</v>
      </c>
      <c r="I280" t="s">
        <v>59</v>
      </c>
      <c r="J280" t="s">
        <v>212</v>
      </c>
      <c r="K280" t="s">
        <v>213</v>
      </c>
      <c r="L280" t="s">
        <v>214</v>
      </c>
      <c r="M280" t="s">
        <v>215</v>
      </c>
      <c r="N280">
        <v>999</v>
      </c>
      <c r="O280" t="s">
        <v>216</v>
      </c>
      <c r="P280" t="s">
        <v>65</v>
      </c>
      <c r="Q280" t="s">
        <v>211</v>
      </c>
      <c r="R280" t="s">
        <v>66</v>
      </c>
      <c r="S280" t="s">
        <v>67</v>
      </c>
      <c r="T280" t="s">
        <v>217</v>
      </c>
      <c r="U280" t="s">
        <v>69</v>
      </c>
      <c r="Y280" s="2">
        <v>41607</v>
      </c>
      <c r="Z280" s="2">
        <v>44164</v>
      </c>
      <c r="AA280" t="s">
        <v>70</v>
      </c>
      <c r="AB280" t="s">
        <v>218</v>
      </c>
      <c r="AC280" t="s">
        <v>72</v>
      </c>
      <c r="AD280" t="s">
        <v>211</v>
      </c>
      <c r="AE280" t="s">
        <v>66</v>
      </c>
      <c r="AF280" t="s">
        <v>67</v>
      </c>
      <c r="AG280" t="s">
        <v>217</v>
      </c>
      <c r="AH280" t="s">
        <v>100</v>
      </c>
      <c r="AI280" t="s">
        <v>219</v>
      </c>
      <c r="AJ280" t="s">
        <v>66</v>
      </c>
      <c r="AK280" t="s">
        <v>66</v>
      </c>
      <c r="AL280" s="2">
        <v>41607</v>
      </c>
      <c r="AM280" s="2">
        <v>44164</v>
      </c>
      <c r="AN280" t="s">
        <v>70</v>
      </c>
      <c r="AP280" t="s">
        <v>74</v>
      </c>
      <c r="AQ280" t="s">
        <v>75</v>
      </c>
      <c r="AR280" t="s">
        <v>76</v>
      </c>
      <c r="AS280" t="s">
        <v>77</v>
      </c>
      <c r="AT280" s="4" t="s">
        <v>78</v>
      </c>
      <c r="AU280" s="4" t="s">
        <v>79</v>
      </c>
      <c r="AV280" t="s">
        <v>102</v>
      </c>
      <c r="AW280">
        <v>-556853.24</v>
      </c>
      <c r="AX280">
        <v>-549919.55000000005</v>
      </c>
      <c r="AY280">
        <v>10000000</v>
      </c>
      <c r="AZ280">
        <f t="shared" si="12"/>
        <v>400000</v>
      </c>
      <c r="BA280">
        <f t="shared" si="13"/>
        <v>3175</v>
      </c>
      <c r="BB280">
        <f t="shared" si="14"/>
        <v>2460</v>
      </c>
      <c r="BC280">
        <v>5.4</v>
      </c>
      <c r="BD280" s="2"/>
      <c r="BE280" s="2"/>
    </row>
    <row r="281" spans="1:57" x14ac:dyDescent="0.35">
      <c r="A281" s="2">
        <v>41631</v>
      </c>
      <c r="B281" t="s">
        <v>55</v>
      </c>
      <c r="C281" t="s">
        <v>56</v>
      </c>
      <c r="D281" s="1" t="s">
        <v>564</v>
      </c>
      <c r="E281" t="s">
        <v>221</v>
      </c>
      <c r="F281" s="2">
        <v>40882</v>
      </c>
      <c r="G281" s="2">
        <v>43439</v>
      </c>
      <c r="H281" s="2">
        <v>41605</v>
      </c>
      <c r="I281" t="s">
        <v>59</v>
      </c>
      <c r="J281" t="s">
        <v>222</v>
      </c>
      <c r="K281" t="s">
        <v>223</v>
      </c>
      <c r="L281" t="s">
        <v>224</v>
      </c>
      <c r="M281" t="s">
        <v>225</v>
      </c>
      <c r="N281">
        <v>999</v>
      </c>
      <c r="O281" t="s">
        <v>216</v>
      </c>
      <c r="P281" t="s">
        <v>65</v>
      </c>
      <c r="Q281" t="s">
        <v>221</v>
      </c>
      <c r="R281" t="s">
        <v>88</v>
      </c>
      <c r="S281" t="s">
        <v>67</v>
      </c>
      <c r="T281" t="s">
        <v>226</v>
      </c>
      <c r="U281" t="s">
        <v>69</v>
      </c>
      <c r="Y281" s="2">
        <v>40882</v>
      </c>
      <c r="Z281" s="2">
        <v>43439</v>
      </c>
      <c r="AA281" t="s">
        <v>70</v>
      </c>
      <c r="AB281" t="s">
        <v>227</v>
      </c>
      <c r="AC281" t="s">
        <v>72</v>
      </c>
      <c r="AD281" t="s">
        <v>221</v>
      </c>
      <c r="AE281" t="s">
        <v>88</v>
      </c>
      <c r="AF281" t="s">
        <v>67</v>
      </c>
      <c r="AG281" t="s">
        <v>226</v>
      </c>
      <c r="AH281" t="s">
        <v>69</v>
      </c>
      <c r="AI281" t="s">
        <v>228</v>
      </c>
      <c r="AJ281" t="s">
        <v>88</v>
      </c>
      <c r="AK281" t="s">
        <v>88</v>
      </c>
      <c r="AL281" s="2">
        <v>40882</v>
      </c>
      <c r="AM281" s="2">
        <v>43439</v>
      </c>
      <c r="AN281" t="s">
        <v>70</v>
      </c>
      <c r="AP281" t="s">
        <v>74</v>
      </c>
      <c r="AQ281" t="s">
        <v>75</v>
      </c>
      <c r="AR281" t="s">
        <v>76</v>
      </c>
      <c r="AS281" t="s">
        <v>77</v>
      </c>
      <c r="AT281" s="4" t="s">
        <v>78</v>
      </c>
      <c r="AU281" s="4" t="s">
        <v>79</v>
      </c>
      <c r="AV281" t="s">
        <v>80</v>
      </c>
      <c r="AW281">
        <v>-360449.97</v>
      </c>
      <c r="AX281">
        <v>-359174.95</v>
      </c>
      <c r="AY281">
        <v>10000000</v>
      </c>
      <c r="AZ281">
        <f t="shared" si="12"/>
        <v>400000</v>
      </c>
      <c r="BA281">
        <f t="shared" si="13"/>
        <v>3175</v>
      </c>
      <c r="BB281">
        <f t="shared" si="14"/>
        <v>2460</v>
      </c>
      <c r="BC281">
        <v>5.4</v>
      </c>
      <c r="BD281" s="2"/>
      <c r="BE281" s="2"/>
    </row>
    <row r="282" spans="1:57" x14ac:dyDescent="0.35">
      <c r="A282" s="2">
        <v>41631</v>
      </c>
      <c r="B282" t="s">
        <v>110</v>
      </c>
      <c r="C282" t="s">
        <v>82</v>
      </c>
      <c r="D282" s="1" t="s">
        <v>565</v>
      </c>
      <c r="E282" t="s">
        <v>230</v>
      </c>
      <c r="F282" s="2">
        <v>41250</v>
      </c>
      <c r="G282" s="2">
        <v>43076</v>
      </c>
      <c r="H282" s="2">
        <v>41605</v>
      </c>
      <c r="I282" t="s">
        <v>59</v>
      </c>
      <c r="J282" t="s">
        <v>231</v>
      </c>
      <c r="K282" t="s">
        <v>232</v>
      </c>
      <c r="L282" t="s">
        <v>233</v>
      </c>
      <c r="M282" t="s">
        <v>234</v>
      </c>
      <c r="N282">
        <v>999</v>
      </c>
      <c r="O282" t="s">
        <v>216</v>
      </c>
      <c r="P282" t="s">
        <v>65</v>
      </c>
      <c r="Q282" t="s">
        <v>230</v>
      </c>
      <c r="R282" t="s">
        <v>66</v>
      </c>
      <c r="S282" t="s">
        <v>67</v>
      </c>
      <c r="T282" t="s">
        <v>235</v>
      </c>
      <c r="U282" t="s">
        <v>166</v>
      </c>
      <c r="Y282" s="2">
        <v>41250</v>
      </c>
      <c r="Z282" s="2">
        <v>43076</v>
      </c>
      <c r="AA282" t="s">
        <v>70</v>
      </c>
      <c r="AB282" t="s">
        <v>236</v>
      </c>
      <c r="AC282" t="s">
        <v>72</v>
      </c>
      <c r="AD282" t="s">
        <v>230</v>
      </c>
      <c r="AE282" t="s">
        <v>66</v>
      </c>
      <c r="AF282" t="s">
        <v>67</v>
      </c>
      <c r="AG282" t="s">
        <v>235</v>
      </c>
      <c r="AH282" t="s">
        <v>100</v>
      </c>
      <c r="AI282" t="s">
        <v>237</v>
      </c>
      <c r="AJ282" t="s">
        <v>66</v>
      </c>
      <c r="AK282" t="s">
        <v>66</v>
      </c>
      <c r="AL282" s="2">
        <v>41250</v>
      </c>
      <c r="AM282" s="2">
        <v>43076</v>
      </c>
      <c r="AN282" t="s">
        <v>70</v>
      </c>
      <c r="AP282" t="s">
        <v>74</v>
      </c>
      <c r="AQ282" t="s">
        <v>75</v>
      </c>
      <c r="AR282" t="s">
        <v>119</v>
      </c>
      <c r="AS282" t="s">
        <v>120</v>
      </c>
      <c r="AT282" s="4" t="s">
        <v>121</v>
      </c>
      <c r="AU282" t="s">
        <v>122</v>
      </c>
      <c r="AV282" t="s">
        <v>123</v>
      </c>
      <c r="AW282">
        <v>-498170.12</v>
      </c>
      <c r="AX282">
        <v>-495711.88</v>
      </c>
      <c r="AY282">
        <v>10000000</v>
      </c>
      <c r="AZ282">
        <f t="shared" si="12"/>
        <v>400000</v>
      </c>
      <c r="BA282">
        <f t="shared" si="13"/>
        <v>3175</v>
      </c>
      <c r="BB282">
        <f t="shared" si="14"/>
        <v>1920</v>
      </c>
      <c r="BC282">
        <v>4.05</v>
      </c>
      <c r="BD282" s="2"/>
      <c r="BE282" s="2"/>
    </row>
    <row r="283" spans="1:57" x14ac:dyDescent="0.35">
      <c r="A283" s="2">
        <v>41631</v>
      </c>
      <c r="B283" t="s">
        <v>91</v>
      </c>
      <c r="C283" t="s">
        <v>92</v>
      </c>
      <c r="D283" s="1" t="s">
        <v>566</v>
      </c>
      <c r="E283" t="s">
        <v>239</v>
      </c>
      <c r="F283" s="2">
        <v>41607</v>
      </c>
      <c r="G283" s="2">
        <v>47086</v>
      </c>
      <c r="H283" s="2">
        <v>41605</v>
      </c>
      <c r="I283" t="s">
        <v>59</v>
      </c>
      <c r="J283" t="s">
        <v>240</v>
      </c>
      <c r="K283" t="s">
        <v>241</v>
      </c>
      <c r="L283" t="s">
        <v>242</v>
      </c>
      <c r="M283" t="s">
        <v>243</v>
      </c>
      <c r="N283">
        <v>999</v>
      </c>
      <c r="O283" t="s">
        <v>216</v>
      </c>
      <c r="P283" t="s">
        <v>65</v>
      </c>
      <c r="Q283" t="s">
        <v>239</v>
      </c>
      <c r="R283" t="s">
        <v>88</v>
      </c>
      <c r="S283" t="s">
        <v>67</v>
      </c>
      <c r="T283" t="s">
        <v>244</v>
      </c>
      <c r="U283" t="s">
        <v>69</v>
      </c>
      <c r="Y283" s="2">
        <v>41607</v>
      </c>
      <c r="Z283" s="2">
        <v>47086</v>
      </c>
      <c r="AA283" t="s">
        <v>70</v>
      </c>
      <c r="AB283" t="s">
        <v>245</v>
      </c>
      <c r="AC283" t="s">
        <v>72</v>
      </c>
      <c r="AD283" t="s">
        <v>239</v>
      </c>
      <c r="AE283" t="s">
        <v>88</v>
      </c>
      <c r="AF283" t="s">
        <v>67</v>
      </c>
      <c r="AG283" t="s">
        <v>244</v>
      </c>
      <c r="AH283" t="s">
        <v>69</v>
      </c>
      <c r="AI283" t="s">
        <v>246</v>
      </c>
      <c r="AJ283" t="s">
        <v>88</v>
      </c>
      <c r="AK283" t="s">
        <v>88</v>
      </c>
      <c r="AL283" s="2">
        <v>41607</v>
      </c>
      <c r="AM283" s="2">
        <v>47086</v>
      </c>
      <c r="AN283" t="s">
        <v>70</v>
      </c>
      <c r="AP283" t="s">
        <v>74</v>
      </c>
      <c r="AQ283" t="s">
        <v>75</v>
      </c>
      <c r="AR283" t="s">
        <v>119</v>
      </c>
      <c r="AS283" t="s">
        <v>120</v>
      </c>
      <c r="AT283" s="4" t="s">
        <v>121</v>
      </c>
      <c r="AU283" t="s">
        <v>122</v>
      </c>
      <c r="AV283" t="s">
        <v>247</v>
      </c>
      <c r="AW283">
        <v>-4615082.46</v>
      </c>
      <c r="AX283">
        <v>-4625495.96</v>
      </c>
      <c r="AY283">
        <v>10000000</v>
      </c>
      <c r="AZ283">
        <f t="shared" si="12"/>
        <v>400000</v>
      </c>
      <c r="BA283">
        <f t="shared" si="13"/>
        <v>3175</v>
      </c>
      <c r="BB283">
        <f t="shared" si="14"/>
        <v>3900</v>
      </c>
      <c r="BC283">
        <v>9</v>
      </c>
      <c r="BD283" s="2"/>
      <c r="BE283" s="2"/>
    </row>
    <row r="284" spans="1:57" x14ac:dyDescent="0.35">
      <c r="A284" s="2">
        <v>41631</v>
      </c>
      <c r="B284" t="s">
        <v>103</v>
      </c>
      <c r="C284" t="s">
        <v>56</v>
      </c>
      <c r="D284" s="1" t="s">
        <v>567</v>
      </c>
      <c r="E284" t="s">
        <v>249</v>
      </c>
      <c r="F284" s="2">
        <v>41250</v>
      </c>
      <c r="G284" s="2">
        <v>43441</v>
      </c>
      <c r="H284" s="2">
        <v>41605</v>
      </c>
      <c r="I284" t="s">
        <v>59</v>
      </c>
      <c r="J284" t="s">
        <v>250</v>
      </c>
      <c r="K284" t="s">
        <v>251</v>
      </c>
      <c r="L284" t="s">
        <v>252</v>
      </c>
      <c r="M284" t="s">
        <v>253</v>
      </c>
      <c r="N284">
        <v>999</v>
      </c>
      <c r="O284" t="s">
        <v>216</v>
      </c>
      <c r="P284" t="s">
        <v>65</v>
      </c>
      <c r="Q284" t="s">
        <v>249</v>
      </c>
      <c r="R284" t="s">
        <v>66</v>
      </c>
      <c r="S284" t="s">
        <v>67</v>
      </c>
      <c r="T284" t="s">
        <v>254</v>
      </c>
      <c r="U284" t="s">
        <v>255</v>
      </c>
      <c r="Y284" s="2">
        <v>41250</v>
      </c>
      <c r="Z284" s="2">
        <v>43441</v>
      </c>
      <c r="AA284" t="s">
        <v>70</v>
      </c>
      <c r="AB284" t="s">
        <v>256</v>
      </c>
      <c r="AC284" t="s">
        <v>72</v>
      </c>
      <c r="AD284" t="s">
        <v>249</v>
      </c>
      <c r="AE284" t="s">
        <v>66</v>
      </c>
      <c r="AF284" t="s">
        <v>67</v>
      </c>
      <c r="AG284" t="s">
        <v>254</v>
      </c>
      <c r="AH284" t="s">
        <v>69</v>
      </c>
      <c r="AI284" t="s">
        <v>257</v>
      </c>
      <c r="AJ284" t="s">
        <v>66</v>
      </c>
      <c r="AK284" t="s">
        <v>66</v>
      </c>
      <c r="AL284" s="2">
        <v>41250</v>
      </c>
      <c r="AM284" s="2">
        <v>43441</v>
      </c>
      <c r="AN284" t="s">
        <v>70</v>
      </c>
      <c r="AP284" t="s">
        <v>74</v>
      </c>
      <c r="AQ284" t="s">
        <v>75</v>
      </c>
      <c r="AR284" t="s">
        <v>181</v>
      </c>
      <c r="AS284" t="s">
        <v>77</v>
      </c>
      <c r="AT284" s="4" t="s">
        <v>78</v>
      </c>
      <c r="AU284" s="4" t="s">
        <v>79</v>
      </c>
      <c r="AV284" t="s">
        <v>80</v>
      </c>
      <c r="AW284">
        <v>-615812.34</v>
      </c>
      <c r="AX284">
        <v>-616081.28</v>
      </c>
      <c r="AY284">
        <v>10000000</v>
      </c>
      <c r="AZ284">
        <f t="shared" si="12"/>
        <v>400000</v>
      </c>
      <c r="BA284">
        <f t="shared" si="13"/>
        <v>3175</v>
      </c>
      <c r="BB284">
        <f t="shared" si="14"/>
        <v>1920</v>
      </c>
      <c r="BC284">
        <v>4.05</v>
      </c>
      <c r="BD284" s="2"/>
      <c r="BE284" s="2"/>
    </row>
    <row r="285" spans="1:57" x14ac:dyDescent="0.35">
      <c r="A285" s="2">
        <v>41631</v>
      </c>
      <c r="B285" t="s">
        <v>81</v>
      </c>
      <c r="C285" t="s">
        <v>82</v>
      </c>
      <c r="D285" s="1" t="s">
        <v>568</v>
      </c>
      <c r="E285" t="s">
        <v>249</v>
      </c>
      <c r="F285" s="2">
        <v>41250</v>
      </c>
      <c r="G285" s="2">
        <v>43441</v>
      </c>
      <c r="H285" s="2">
        <v>41605</v>
      </c>
      <c r="I285" t="s">
        <v>59</v>
      </c>
      <c r="J285" t="s">
        <v>259</v>
      </c>
      <c r="K285" t="s">
        <v>260</v>
      </c>
      <c r="L285" t="s">
        <v>261</v>
      </c>
      <c r="M285" t="s">
        <v>262</v>
      </c>
      <c r="N285">
        <v>999</v>
      </c>
      <c r="O285" t="s">
        <v>216</v>
      </c>
      <c r="P285" t="s">
        <v>65</v>
      </c>
      <c r="Q285" t="s">
        <v>249</v>
      </c>
      <c r="R285" t="s">
        <v>66</v>
      </c>
      <c r="S285" t="s">
        <v>67</v>
      </c>
      <c r="T285" t="s">
        <v>254</v>
      </c>
      <c r="U285" t="s">
        <v>255</v>
      </c>
      <c r="Y285" s="2">
        <v>41250</v>
      </c>
      <c r="Z285" s="2">
        <v>43441</v>
      </c>
      <c r="AA285" t="s">
        <v>70</v>
      </c>
      <c r="AB285" t="s">
        <v>256</v>
      </c>
      <c r="AC285" t="s">
        <v>72</v>
      </c>
      <c r="AD285" t="s">
        <v>249</v>
      </c>
      <c r="AE285" t="s">
        <v>66</v>
      </c>
      <c r="AF285" t="s">
        <v>67</v>
      </c>
      <c r="AG285" t="s">
        <v>254</v>
      </c>
      <c r="AH285" t="s">
        <v>69</v>
      </c>
      <c r="AI285" t="s">
        <v>257</v>
      </c>
      <c r="AJ285" t="s">
        <v>66</v>
      </c>
      <c r="AK285" t="s">
        <v>66</v>
      </c>
      <c r="AL285" s="2">
        <v>41250</v>
      </c>
      <c r="AM285" s="2">
        <v>43441</v>
      </c>
      <c r="AN285" t="s">
        <v>70</v>
      </c>
      <c r="AP285" t="s">
        <v>75</v>
      </c>
      <c r="AQ285" t="s">
        <v>74</v>
      </c>
      <c r="AR285" t="s">
        <v>181</v>
      </c>
      <c r="AS285" t="s">
        <v>77</v>
      </c>
      <c r="AT285" s="4" t="s">
        <v>78</v>
      </c>
      <c r="AU285" s="4" t="s">
        <v>79</v>
      </c>
      <c r="AV285" t="s">
        <v>90</v>
      </c>
      <c r="AW285">
        <v>615812.34</v>
      </c>
      <c r="AX285">
        <v>616081.28</v>
      </c>
      <c r="AY285">
        <v>10000000</v>
      </c>
      <c r="AZ285">
        <f t="shared" si="12"/>
        <v>400000</v>
      </c>
      <c r="BA285">
        <f t="shared" si="13"/>
        <v>3175</v>
      </c>
      <c r="BB285">
        <f t="shared" si="14"/>
        <v>1920</v>
      </c>
      <c r="BC285">
        <v>4.05</v>
      </c>
      <c r="BD285" s="2"/>
      <c r="BE285" s="2"/>
    </row>
    <row r="286" spans="1:57" x14ac:dyDescent="0.35">
      <c r="A286" s="2">
        <v>41631</v>
      </c>
      <c r="B286" t="s">
        <v>91</v>
      </c>
      <c r="C286" t="s">
        <v>92</v>
      </c>
      <c r="D286" s="1" t="s">
        <v>569</v>
      </c>
      <c r="E286" t="s">
        <v>264</v>
      </c>
      <c r="F286" s="2">
        <v>41618</v>
      </c>
      <c r="G286" s="2">
        <v>43079</v>
      </c>
      <c r="H286" s="2">
        <v>41614</v>
      </c>
      <c r="I286" t="s">
        <v>59</v>
      </c>
      <c r="J286" t="s">
        <v>265</v>
      </c>
      <c r="K286" t="s">
        <v>266</v>
      </c>
      <c r="L286" t="s">
        <v>267</v>
      </c>
      <c r="M286" t="s">
        <v>268</v>
      </c>
      <c r="N286">
        <v>999</v>
      </c>
      <c r="O286" t="s">
        <v>216</v>
      </c>
      <c r="P286" t="s">
        <v>65</v>
      </c>
      <c r="Q286" t="s">
        <v>264</v>
      </c>
      <c r="R286" t="s">
        <v>146</v>
      </c>
      <c r="S286" t="s">
        <v>67</v>
      </c>
      <c r="T286" t="s">
        <v>269</v>
      </c>
      <c r="U286" t="s">
        <v>166</v>
      </c>
      <c r="Y286" s="2">
        <v>41618</v>
      </c>
      <c r="Z286" s="2">
        <v>43079</v>
      </c>
      <c r="AA286" t="s">
        <v>270</v>
      </c>
      <c r="AB286" t="s">
        <v>271</v>
      </c>
      <c r="AC286" t="s">
        <v>72</v>
      </c>
      <c r="AD286" t="s">
        <v>264</v>
      </c>
      <c r="AE286" t="s">
        <v>88</v>
      </c>
      <c r="AF286" t="s">
        <v>67</v>
      </c>
      <c r="AG286" t="s">
        <v>269</v>
      </c>
      <c r="AH286" t="s">
        <v>100</v>
      </c>
      <c r="AI286" t="s">
        <v>272</v>
      </c>
      <c r="AJ286" t="s">
        <v>88</v>
      </c>
      <c r="AK286" t="s">
        <v>88</v>
      </c>
      <c r="AL286" s="2">
        <v>41618</v>
      </c>
      <c r="AM286" s="2">
        <v>43079</v>
      </c>
      <c r="AN286" t="s">
        <v>270</v>
      </c>
      <c r="AP286" t="s">
        <v>75</v>
      </c>
      <c r="AQ286" t="s">
        <v>74</v>
      </c>
      <c r="AR286" t="s">
        <v>119</v>
      </c>
      <c r="AS286" t="s">
        <v>120</v>
      </c>
      <c r="AT286" s="4" t="s">
        <v>121</v>
      </c>
      <c r="AU286" t="s">
        <v>122</v>
      </c>
      <c r="AV286" t="s">
        <v>247</v>
      </c>
      <c r="AW286">
        <v>2532712.0699999998</v>
      </c>
      <c r="AX286">
        <v>2512216.4700000002</v>
      </c>
      <c r="AY286">
        <v>55000000</v>
      </c>
      <c r="AZ286">
        <f t="shared" si="12"/>
        <v>2200000</v>
      </c>
      <c r="BA286">
        <f t="shared" si="13"/>
        <v>16675</v>
      </c>
      <c r="BB286">
        <f t="shared" si="14"/>
        <v>10560</v>
      </c>
      <c r="BC286">
        <v>4.05</v>
      </c>
      <c r="BD286" s="2"/>
      <c r="BE286" s="2"/>
    </row>
    <row r="287" spans="1:57" x14ac:dyDescent="0.35">
      <c r="A287" s="2">
        <v>41631</v>
      </c>
      <c r="B287" t="s">
        <v>129</v>
      </c>
      <c r="C287" t="s">
        <v>56</v>
      </c>
      <c r="D287" s="1" t="s">
        <v>570</v>
      </c>
      <c r="E287" t="s">
        <v>274</v>
      </c>
      <c r="F287" s="2">
        <v>41607</v>
      </c>
      <c r="G287" s="2">
        <v>44164</v>
      </c>
      <c r="H287" s="2">
        <v>41605</v>
      </c>
      <c r="I287" t="s">
        <v>59</v>
      </c>
      <c r="J287" t="s">
        <v>275</v>
      </c>
      <c r="K287" t="s">
        <v>276</v>
      </c>
      <c r="L287" t="s">
        <v>277</v>
      </c>
      <c r="M287" t="s">
        <v>278</v>
      </c>
      <c r="N287">
        <v>999</v>
      </c>
      <c r="O287" t="s">
        <v>216</v>
      </c>
      <c r="P287" t="s">
        <v>65</v>
      </c>
      <c r="Q287" t="s">
        <v>274</v>
      </c>
      <c r="R287" t="s">
        <v>66</v>
      </c>
      <c r="S287" t="s">
        <v>67</v>
      </c>
      <c r="T287" t="s">
        <v>279</v>
      </c>
      <c r="U287" t="s">
        <v>69</v>
      </c>
      <c r="Y287" s="2">
        <v>41607</v>
      </c>
      <c r="Z287" s="2">
        <v>44164</v>
      </c>
      <c r="AA287" t="s">
        <v>70</v>
      </c>
      <c r="AB287" t="s">
        <v>195</v>
      </c>
      <c r="AC287" t="s">
        <v>72</v>
      </c>
      <c r="AD287" t="s">
        <v>274</v>
      </c>
      <c r="AE287" t="s">
        <v>66</v>
      </c>
      <c r="AF287" t="s">
        <v>67</v>
      </c>
      <c r="AG287" t="s">
        <v>279</v>
      </c>
      <c r="AH287" t="s">
        <v>69</v>
      </c>
      <c r="AI287" t="s">
        <v>1248</v>
      </c>
      <c r="AJ287" t="s">
        <v>66</v>
      </c>
      <c r="AK287" t="s">
        <v>66</v>
      </c>
      <c r="AL287" s="2">
        <v>41607</v>
      </c>
      <c r="AM287" s="2">
        <v>44164</v>
      </c>
      <c r="AN287" t="s">
        <v>70</v>
      </c>
      <c r="AP287" t="s">
        <v>75</v>
      </c>
      <c r="AQ287" t="s">
        <v>74</v>
      </c>
      <c r="AR287" t="s">
        <v>281</v>
      </c>
      <c r="AS287" t="s">
        <v>282</v>
      </c>
      <c r="AT287" s="4" t="s">
        <v>283</v>
      </c>
      <c r="AU287" t="s">
        <v>284</v>
      </c>
      <c r="AV287" t="s">
        <v>285</v>
      </c>
      <c r="AW287">
        <v>797345.79</v>
      </c>
      <c r="AX287">
        <v>820511.45</v>
      </c>
      <c r="AY287">
        <v>10000000</v>
      </c>
      <c r="AZ287">
        <f t="shared" si="12"/>
        <v>400000</v>
      </c>
      <c r="BA287">
        <f t="shared" si="13"/>
        <v>3175</v>
      </c>
      <c r="BB287">
        <f t="shared" si="14"/>
        <v>3180.0000000000005</v>
      </c>
      <c r="BC287">
        <v>7.2</v>
      </c>
      <c r="BD287" s="2"/>
      <c r="BE287" s="2"/>
    </row>
    <row r="288" spans="1:57" x14ac:dyDescent="0.35">
      <c r="A288" s="2">
        <v>41631</v>
      </c>
      <c r="B288" t="s">
        <v>110</v>
      </c>
      <c r="C288" t="s">
        <v>82</v>
      </c>
      <c r="D288" s="1" t="s">
        <v>571</v>
      </c>
      <c r="E288" t="s">
        <v>287</v>
      </c>
      <c r="F288" s="2">
        <v>41605</v>
      </c>
      <c r="G288" s="2">
        <v>43796</v>
      </c>
      <c r="H288" s="2">
        <v>41605</v>
      </c>
      <c r="I288" t="s">
        <v>59</v>
      </c>
      <c r="J288" t="s">
        <v>288</v>
      </c>
      <c r="K288" t="s">
        <v>289</v>
      </c>
      <c r="L288" t="s">
        <v>290</v>
      </c>
      <c r="M288" t="s">
        <v>291</v>
      </c>
      <c r="N288">
        <v>999</v>
      </c>
      <c r="O288" t="s">
        <v>216</v>
      </c>
      <c r="P288" t="s">
        <v>65</v>
      </c>
      <c r="Q288" t="s">
        <v>287</v>
      </c>
      <c r="R288" t="s">
        <v>88</v>
      </c>
      <c r="S288" t="s">
        <v>67</v>
      </c>
      <c r="T288" t="s">
        <v>292</v>
      </c>
      <c r="U288" t="s">
        <v>69</v>
      </c>
      <c r="Y288" s="2">
        <v>41605</v>
      </c>
      <c r="Z288" s="2">
        <v>43796</v>
      </c>
      <c r="AA288" t="s">
        <v>70</v>
      </c>
      <c r="AB288" t="s">
        <v>293</v>
      </c>
      <c r="AC288" t="s">
        <v>72</v>
      </c>
      <c r="AD288" t="s">
        <v>287</v>
      </c>
      <c r="AE288" t="s">
        <v>88</v>
      </c>
      <c r="AF288" t="s">
        <v>67</v>
      </c>
      <c r="AG288" t="s">
        <v>292</v>
      </c>
      <c r="AH288" t="s">
        <v>69</v>
      </c>
      <c r="AI288" t="s">
        <v>294</v>
      </c>
      <c r="AJ288" t="s">
        <v>88</v>
      </c>
      <c r="AK288" t="s">
        <v>88</v>
      </c>
      <c r="AL288" s="2">
        <v>41605</v>
      </c>
      <c r="AM288" s="2">
        <v>43796</v>
      </c>
      <c r="AN288" t="s">
        <v>70</v>
      </c>
      <c r="AP288" t="s">
        <v>75</v>
      </c>
      <c r="AQ288" t="s">
        <v>74</v>
      </c>
      <c r="AR288" t="s">
        <v>181</v>
      </c>
      <c r="AS288" t="s">
        <v>77</v>
      </c>
      <c r="AT288" s="4" t="s">
        <v>78</v>
      </c>
      <c r="AU288" s="4" t="s">
        <v>79</v>
      </c>
      <c r="AV288" t="s">
        <v>90</v>
      </c>
      <c r="AW288">
        <v>3179886.09</v>
      </c>
      <c r="AX288">
        <v>3194230.81</v>
      </c>
      <c r="AY288">
        <v>10000000</v>
      </c>
      <c r="AZ288">
        <f t="shared" si="12"/>
        <v>400000</v>
      </c>
      <c r="BA288">
        <f t="shared" si="13"/>
        <v>3175</v>
      </c>
      <c r="BB288">
        <f t="shared" si="14"/>
        <v>2460</v>
      </c>
      <c r="BC288">
        <v>5.4</v>
      </c>
      <c r="BD288" s="2"/>
      <c r="BE288" s="2"/>
    </row>
    <row r="289" spans="1:57" x14ac:dyDescent="0.35">
      <c r="A289" s="2">
        <v>41628</v>
      </c>
      <c r="B289" t="s">
        <v>91</v>
      </c>
      <c r="C289" t="s">
        <v>92</v>
      </c>
      <c r="D289" s="1" t="s">
        <v>572</v>
      </c>
      <c r="E289" t="s">
        <v>136</v>
      </c>
      <c r="F289" s="2">
        <v>41613</v>
      </c>
      <c r="G289" s="2">
        <v>43074</v>
      </c>
      <c r="H289" s="2">
        <v>41611</v>
      </c>
      <c r="I289" t="s">
        <v>59</v>
      </c>
      <c r="J289">
        <v>-169.565</v>
      </c>
      <c r="K289">
        <v>-168.98099999999999</v>
      </c>
      <c r="L289">
        <v>-584</v>
      </c>
      <c r="M289">
        <v>1</v>
      </c>
      <c r="N289">
        <v>999</v>
      </c>
      <c r="O289" t="s">
        <v>216</v>
      </c>
      <c r="P289" t="s">
        <v>65</v>
      </c>
      <c r="Q289" t="s">
        <v>136</v>
      </c>
      <c r="R289" t="s">
        <v>88</v>
      </c>
      <c r="S289" t="s">
        <v>67</v>
      </c>
      <c r="T289" t="s">
        <v>137</v>
      </c>
      <c r="U289" t="s">
        <v>69</v>
      </c>
      <c r="Y289" s="2">
        <v>41613</v>
      </c>
      <c r="Z289" s="2">
        <v>43074</v>
      </c>
      <c r="AA289" t="s">
        <v>296</v>
      </c>
      <c r="AB289" t="s">
        <v>297</v>
      </c>
      <c r="AC289" t="s">
        <v>72</v>
      </c>
      <c r="AD289" t="s">
        <v>136</v>
      </c>
      <c r="AE289" t="s">
        <v>88</v>
      </c>
      <c r="AF289" t="s">
        <v>67</v>
      </c>
      <c r="AG289" t="s">
        <v>137</v>
      </c>
      <c r="AH289" t="s">
        <v>100</v>
      </c>
      <c r="AI289" t="s">
        <v>138</v>
      </c>
      <c r="AJ289" t="s">
        <v>88</v>
      </c>
      <c r="AK289" t="s">
        <v>88</v>
      </c>
      <c r="AL289" s="2">
        <v>41613</v>
      </c>
      <c r="AM289" s="2">
        <v>43074</v>
      </c>
      <c r="AN289" t="s">
        <v>296</v>
      </c>
      <c r="AP289" t="s">
        <v>75</v>
      </c>
      <c r="AQ289" t="s">
        <v>74</v>
      </c>
      <c r="AR289" t="s">
        <v>140</v>
      </c>
      <c r="AS289" t="s">
        <v>141</v>
      </c>
      <c r="AT289" s="4" t="s">
        <v>142</v>
      </c>
      <c r="AU289" t="s">
        <v>143</v>
      </c>
      <c r="AV289" t="s">
        <v>147</v>
      </c>
      <c r="AW289">
        <v>-169565</v>
      </c>
      <c r="AX289">
        <v>-168981</v>
      </c>
      <c r="AY289">
        <v>10000000</v>
      </c>
      <c r="AZ289">
        <f t="shared" si="12"/>
        <v>400000</v>
      </c>
      <c r="BA289">
        <f t="shared" si="13"/>
        <v>3175</v>
      </c>
      <c r="BB289">
        <f t="shared" si="14"/>
        <v>1920</v>
      </c>
      <c r="BC289">
        <v>4.05</v>
      </c>
      <c r="BD289" s="2"/>
      <c r="BE289" s="2"/>
    </row>
    <row r="290" spans="1:57" x14ac:dyDescent="0.35">
      <c r="A290" s="2">
        <v>41628</v>
      </c>
      <c r="B290" t="s">
        <v>55</v>
      </c>
      <c r="C290" t="s">
        <v>56</v>
      </c>
      <c r="D290" s="1" t="s">
        <v>573</v>
      </c>
      <c r="E290" t="s">
        <v>136</v>
      </c>
      <c r="F290" s="2">
        <v>41613</v>
      </c>
      <c r="G290" s="2">
        <v>45265</v>
      </c>
      <c r="H290" s="2">
        <v>41611</v>
      </c>
      <c r="I290" t="s">
        <v>59</v>
      </c>
      <c r="J290">
        <v>-277.76600000000002</v>
      </c>
      <c r="K290">
        <v>-291.315</v>
      </c>
      <c r="L290">
        <v>13.548999999999999</v>
      </c>
      <c r="M290">
        <v>2</v>
      </c>
      <c r="N290">
        <v>999</v>
      </c>
      <c r="O290" t="s">
        <v>299</v>
      </c>
      <c r="P290" t="s">
        <v>65</v>
      </c>
      <c r="Q290" t="s">
        <v>136</v>
      </c>
      <c r="R290" t="s">
        <v>88</v>
      </c>
      <c r="S290" t="s">
        <v>67</v>
      </c>
      <c r="T290" t="s">
        <v>137</v>
      </c>
      <c r="U290" t="s">
        <v>69</v>
      </c>
      <c r="Y290" s="2">
        <v>41613</v>
      </c>
      <c r="Z290" s="2">
        <v>45265</v>
      </c>
      <c r="AA290" t="s">
        <v>300</v>
      </c>
      <c r="AB290" t="s">
        <v>301</v>
      </c>
      <c r="AC290" t="s">
        <v>72</v>
      </c>
      <c r="AD290" t="s">
        <v>136</v>
      </c>
      <c r="AE290" t="s">
        <v>88</v>
      </c>
      <c r="AF290" t="s">
        <v>67</v>
      </c>
      <c r="AG290" t="s">
        <v>137</v>
      </c>
      <c r="AH290" t="s">
        <v>100</v>
      </c>
      <c r="AI290" t="s">
        <v>138</v>
      </c>
      <c r="AJ290" t="s">
        <v>88</v>
      </c>
      <c r="AK290" t="s">
        <v>88</v>
      </c>
      <c r="AL290" s="2">
        <v>41613</v>
      </c>
      <c r="AM290" s="2">
        <v>45265</v>
      </c>
      <c r="AN290" t="s">
        <v>300</v>
      </c>
      <c r="AP290" t="s">
        <v>75</v>
      </c>
      <c r="AQ290" t="s">
        <v>74</v>
      </c>
      <c r="AR290" t="s">
        <v>140</v>
      </c>
      <c r="AS290" t="s">
        <v>141</v>
      </c>
      <c r="AT290" s="4" t="s">
        <v>142</v>
      </c>
      <c r="AU290" t="s">
        <v>143</v>
      </c>
      <c r="AV290" t="s">
        <v>302</v>
      </c>
      <c r="AW290">
        <v>-277766</v>
      </c>
      <c r="AX290">
        <v>-291315</v>
      </c>
      <c r="AY290">
        <v>12000000</v>
      </c>
      <c r="AZ290">
        <f t="shared" si="12"/>
        <v>480000</v>
      </c>
      <c r="BA290">
        <f t="shared" si="13"/>
        <v>3775</v>
      </c>
      <c r="BB290">
        <f t="shared" si="14"/>
        <v>4248</v>
      </c>
      <c r="BC290">
        <v>8.1</v>
      </c>
      <c r="BD290" s="2"/>
      <c r="BE290" s="2"/>
    </row>
    <row r="291" spans="1:57" x14ac:dyDescent="0.35">
      <c r="A291" s="2">
        <v>41631</v>
      </c>
      <c r="B291" t="s">
        <v>81</v>
      </c>
      <c r="C291" t="s">
        <v>82</v>
      </c>
      <c r="D291" s="1" t="s">
        <v>574</v>
      </c>
      <c r="E291" t="s">
        <v>304</v>
      </c>
      <c r="F291" s="2">
        <v>41618</v>
      </c>
      <c r="G291" s="2">
        <v>45270</v>
      </c>
      <c r="H291" s="2">
        <v>41614</v>
      </c>
      <c r="I291" t="s">
        <v>59</v>
      </c>
      <c r="J291" t="s">
        <v>305</v>
      </c>
      <c r="K291" t="s">
        <v>306</v>
      </c>
      <c r="L291" t="s">
        <v>307</v>
      </c>
      <c r="M291" t="s">
        <v>308</v>
      </c>
      <c r="N291">
        <v>999</v>
      </c>
      <c r="O291" t="s">
        <v>299</v>
      </c>
      <c r="P291" t="s">
        <v>65</v>
      </c>
      <c r="Q291" t="s">
        <v>304</v>
      </c>
      <c r="R291" t="s">
        <v>66</v>
      </c>
      <c r="S291" t="s">
        <v>67</v>
      </c>
      <c r="T291" t="s">
        <v>309</v>
      </c>
      <c r="U291" t="s">
        <v>166</v>
      </c>
      <c r="Y291" s="2">
        <v>41618</v>
      </c>
      <c r="Z291" s="2">
        <v>45270</v>
      </c>
      <c r="AA291" t="s">
        <v>310</v>
      </c>
      <c r="AB291" t="s">
        <v>293</v>
      </c>
      <c r="AC291" t="s">
        <v>72</v>
      </c>
      <c r="AD291" t="s">
        <v>304</v>
      </c>
      <c r="AE291" t="s">
        <v>88</v>
      </c>
      <c r="AF291" t="s">
        <v>67</v>
      </c>
      <c r="AG291" t="s">
        <v>309</v>
      </c>
      <c r="AH291" t="s">
        <v>100</v>
      </c>
      <c r="AI291" t="s">
        <v>311</v>
      </c>
      <c r="AJ291" t="s">
        <v>88</v>
      </c>
      <c r="AK291" t="s">
        <v>88</v>
      </c>
      <c r="AL291" s="2">
        <v>41618</v>
      </c>
      <c r="AM291" s="2">
        <v>45270</v>
      </c>
      <c r="AN291" t="s">
        <v>310</v>
      </c>
      <c r="AP291" t="s">
        <v>75</v>
      </c>
      <c r="AQ291" t="s">
        <v>74</v>
      </c>
      <c r="AR291" t="s">
        <v>119</v>
      </c>
      <c r="AS291" t="s">
        <v>120</v>
      </c>
      <c r="AT291" s="4" t="s">
        <v>121</v>
      </c>
      <c r="AU291" t="s">
        <v>122</v>
      </c>
      <c r="AV291" t="s">
        <v>123</v>
      </c>
      <c r="AW291">
        <v>6430233.7000000002</v>
      </c>
      <c r="AX291">
        <v>5901579.7000000002</v>
      </c>
      <c r="AY291">
        <v>150000000</v>
      </c>
      <c r="AZ291">
        <f t="shared" si="12"/>
        <v>6000000</v>
      </c>
      <c r="BA291">
        <f t="shared" si="13"/>
        <v>45175</v>
      </c>
      <c r="BB291">
        <f t="shared" si="14"/>
        <v>53100</v>
      </c>
      <c r="BC291">
        <v>8.1</v>
      </c>
      <c r="BD291" s="2"/>
      <c r="BE291" s="2"/>
    </row>
    <row r="292" spans="1:57" x14ac:dyDescent="0.35">
      <c r="A292" s="2">
        <v>41631</v>
      </c>
      <c r="B292" t="s">
        <v>91</v>
      </c>
      <c r="C292" t="s">
        <v>92</v>
      </c>
      <c r="D292" s="1" t="s">
        <v>575</v>
      </c>
      <c r="E292" t="s">
        <v>58</v>
      </c>
      <c r="F292" s="2">
        <v>40882</v>
      </c>
      <c r="G292" s="2">
        <v>43439</v>
      </c>
      <c r="H292" s="2">
        <v>41605</v>
      </c>
      <c r="I292" t="s">
        <v>59</v>
      </c>
      <c r="J292" t="s">
        <v>60</v>
      </c>
      <c r="K292" t="s">
        <v>61</v>
      </c>
      <c r="L292" t="s">
        <v>62</v>
      </c>
      <c r="M292" t="s">
        <v>63</v>
      </c>
      <c r="N292">
        <v>999</v>
      </c>
      <c r="O292" t="s">
        <v>64</v>
      </c>
      <c r="P292" t="s">
        <v>65</v>
      </c>
      <c r="Q292" t="s">
        <v>58</v>
      </c>
      <c r="R292" t="s">
        <v>66</v>
      </c>
      <c r="S292" t="s">
        <v>67</v>
      </c>
      <c r="T292" t="s">
        <v>68</v>
      </c>
      <c r="U292" t="s">
        <v>69</v>
      </c>
      <c r="Y292" s="2">
        <v>40882</v>
      </c>
      <c r="Z292" s="2">
        <v>43439</v>
      </c>
      <c r="AA292" t="s">
        <v>70</v>
      </c>
      <c r="AB292" t="s">
        <v>71</v>
      </c>
      <c r="AC292" t="s">
        <v>72</v>
      </c>
      <c r="AD292" t="s">
        <v>58</v>
      </c>
      <c r="AE292" t="s">
        <v>66</v>
      </c>
      <c r="AF292" t="s">
        <v>67</v>
      </c>
      <c r="AG292" t="s">
        <v>68</v>
      </c>
      <c r="AH292" t="s">
        <v>69</v>
      </c>
      <c r="AI292" t="s">
        <v>73</v>
      </c>
      <c r="AJ292" t="s">
        <v>66</v>
      </c>
      <c r="AK292" t="s">
        <v>66</v>
      </c>
      <c r="AL292" s="2">
        <v>40882</v>
      </c>
      <c r="AM292" s="2">
        <v>43439</v>
      </c>
      <c r="AN292" t="s">
        <v>70</v>
      </c>
      <c r="AP292" t="s">
        <v>74</v>
      </c>
      <c r="AQ292" t="s">
        <v>75</v>
      </c>
      <c r="AR292" t="s">
        <v>76</v>
      </c>
      <c r="AS292" t="s">
        <v>77</v>
      </c>
      <c r="AT292" s="4" t="s">
        <v>78</v>
      </c>
      <c r="AU292" s="4" t="s">
        <v>79</v>
      </c>
      <c r="AV292" t="s">
        <v>102</v>
      </c>
      <c r="AW292">
        <v>-631053.93999999994</v>
      </c>
      <c r="AX292">
        <v>-621377.18000000005</v>
      </c>
      <c r="AY292">
        <v>10000000</v>
      </c>
      <c r="AZ292">
        <f t="shared" si="12"/>
        <v>400000</v>
      </c>
      <c r="BA292">
        <f t="shared" si="13"/>
        <v>3175</v>
      </c>
      <c r="BB292">
        <f t="shared" si="14"/>
        <v>2460</v>
      </c>
      <c r="BC292">
        <v>5.4</v>
      </c>
      <c r="BD292" s="2"/>
      <c r="BE292" s="2"/>
    </row>
    <row r="293" spans="1:57" x14ac:dyDescent="0.35">
      <c r="A293" s="2">
        <v>41631</v>
      </c>
      <c r="B293" t="s">
        <v>103</v>
      </c>
      <c r="C293" t="s">
        <v>56</v>
      </c>
      <c r="D293" s="1" t="s">
        <v>576</v>
      </c>
      <c r="E293" t="s">
        <v>58</v>
      </c>
      <c r="F293" s="2">
        <v>41247</v>
      </c>
      <c r="G293" s="2">
        <v>44899</v>
      </c>
      <c r="H293" s="2">
        <v>41605</v>
      </c>
      <c r="I293" t="s">
        <v>59</v>
      </c>
      <c r="J293" t="s">
        <v>84</v>
      </c>
      <c r="K293" t="s">
        <v>85</v>
      </c>
      <c r="L293" t="s">
        <v>86</v>
      </c>
      <c r="M293" t="s">
        <v>87</v>
      </c>
      <c r="N293">
        <v>999</v>
      </c>
      <c r="O293" t="s">
        <v>64</v>
      </c>
      <c r="P293" t="s">
        <v>72</v>
      </c>
      <c r="Q293" t="s">
        <v>58</v>
      </c>
      <c r="R293" t="s">
        <v>66</v>
      </c>
      <c r="S293" t="s">
        <v>67</v>
      </c>
      <c r="T293" t="s">
        <v>68</v>
      </c>
      <c r="U293" t="s">
        <v>69</v>
      </c>
      <c r="V293" t="s">
        <v>73</v>
      </c>
      <c r="W293" t="s">
        <v>66</v>
      </c>
      <c r="X293" t="s">
        <v>88</v>
      </c>
      <c r="Y293" s="2">
        <v>41247</v>
      </c>
      <c r="Z293" s="2">
        <v>44899</v>
      </c>
      <c r="AA293" t="s">
        <v>89</v>
      </c>
      <c r="AC293" t="s">
        <v>72</v>
      </c>
      <c r="AD293" t="s">
        <v>58</v>
      </c>
      <c r="AE293" t="s">
        <v>88</v>
      </c>
      <c r="AF293" t="s">
        <v>67</v>
      </c>
      <c r="AG293" t="s">
        <v>68</v>
      </c>
      <c r="AH293" t="s">
        <v>69</v>
      </c>
      <c r="AI293" t="s">
        <v>73</v>
      </c>
      <c r="AJ293" t="s">
        <v>88</v>
      </c>
      <c r="AK293" t="s">
        <v>88</v>
      </c>
      <c r="AL293" s="2">
        <v>41247</v>
      </c>
      <c r="AM293" s="2">
        <v>44899</v>
      </c>
      <c r="AN293" t="s">
        <v>89</v>
      </c>
      <c r="AP293" t="s">
        <v>74</v>
      </c>
      <c r="AQ293" t="s">
        <v>75</v>
      </c>
      <c r="AR293" t="s">
        <v>76</v>
      </c>
      <c r="AS293" t="s">
        <v>77</v>
      </c>
      <c r="AT293" s="4" t="s">
        <v>78</v>
      </c>
      <c r="AU293" s="4" t="s">
        <v>79</v>
      </c>
      <c r="AV293" t="s">
        <v>80</v>
      </c>
      <c r="AW293">
        <v>2537.73</v>
      </c>
      <c r="AX293">
        <v>2569.2199999999998</v>
      </c>
      <c r="AY293">
        <v>1000000</v>
      </c>
      <c r="AZ293">
        <f t="shared" si="12"/>
        <v>40000</v>
      </c>
      <c r="BA293">
        <f t="shared" si="13"/>
        <v>475</v>
      </c>
      <c r="BB293">
        <f t="shared" si="14"/>
        <v>318.00000000000006</v>
      </c>
      <c r="BC293">
        <v>7.2</v>
      </c>
      <c r="BD293" s="2"/>
      <c r="BE293" s="2"/>
    </row>
    <row r="294" spans="1:57" x14ac:dyDescent="0.35">
      <c r="A294" s="2">
        <v>41631</v>
      </c>
      <c r="B294" t="s">
        <v>110</v>
      </c>
      <c r="C294" t="s">
        <v>82</v>
      </c>
      <c r="D294" s="1" t="s">
        <v>577</v>
      </c>
      <c r="E294" t="s">
        <v>94</v>
      </c>
      <c r="F294" s="2">
        <v>40882</v>
      </c>
      <c r="G294" s="2">
        <v>50014</v>
      </c>
      <c r="H294" s="2">
        <v>41605</v>
      </c>
      <c r="I294" t="s">
        <v>59</v>
      </c>
      <c r="J294" t="s">
        <v>95</v>
      </c>
      <c r="K294" t="s">
        <v>96</v>
      </c>
      <c r="L294" t="s">
        <v>97</v>
      </c>
      <c r="M294" t="s">
        <v>98</v>
      </c>
      <c r="N294">
        <v>999</v>
      </c>
      <c r="O294" t="s">
        <v>64</v>
      </c>
      <c r="P294" t="s">
        <v>72</v>
      </c>
      <c r="Q294" t="s">
        <v>94</v>
      </c>
      <c r="R294" t="s">
        <v>66</v>
      </c>
      <c r="S294" t="s">
        <v>67</v>
      </c>
      <c r="T294" t="s">
        <v>99</v>
      </c>
      <c r="U294" t="s">
        <v>100</v>
      </c>
      <c r="V294" t="s">
        <v>101</v>
      </c>
      <c r="W294" t="s">
        <v>66</v>
      </c>
      <c r="X294" t="s">
        <v>66</v>
      </c>
      <c r="Y294" s="2">
        <v>40882</v>
      </c>
      <c r="Z294" s="2">
        <v>50014</v>
      </c>
      <c r="AA294" t="s">
        <v>89</v>
      </c>
      <c r="AC294" t="s">
        <v>72</v>
      </c>
      <c r="AD294" t="s">
        <v>94</v>
      </c>
      <c r="AE294" t="s">
        <v>88</v>
      </c>
      <c r="AF294" t="s">
        <v>67</v>
      </c>
      <c r="AG294" t="s">
        <v>99</v>
      </c>
      <c r="AH294" t="s">
        <v>100</v>
      </c>
      <c r="AI294" t="s">
        <v>101</v>
      </c>
      <c r="AJ294" t="s">
        <v>88</v>
      </c>
      <c r="AK294" t="s">
        <v>88</v>
      </c>
      <c r="AL294" s="2">
        <v>40882</v>
      </c>
      <c r="AM294" s="2">
        <v>50014</v>
      </c>
      <c r="AN294" t="s">
        <v>89</v>
      </c>
      <c r="AP294" t="s">
        <v>74</v>
      </c>
      <c r="AQ294" t="s">
        <v>75</v>
      </c>
      <c r="AR294" t="s">
        <v>76</v>
      </c>
      <c r="AS294" t="s">
        <v>77</v>
      </c>
      <c r="AT294" s="4" t="s">
        <v>78</v>
      </c>
      <c r="AU294" s="4" t="s">
        <v>79</v>
      </c>
      <c r="AV294" t="s">
        <v>90</v>
      </c>
      <c r="AW294">
        <v>13376</v>
      </c>
      <c r="AX294">
        <v>13362.9</v>
      </c>
      <c r="AY294">
        <v>1000000</v>
      </c>
      <c r="AZ294">
        <f t="shared" si="12"/>
        <v>40000</v>
      </c>
      <c r="BA294">
        <f t="shared" si="13"/>
        <v>475</v>
      </c>
      <c r="BB294">
        <f t="shared" si="14"/>
        <v>750</v>
      </c>
      <c r="BC294">
        <v>18</v>
      </c>
      <c r="BD294" s="2"/>
      <c r="BE294" s="2"/>
    </row>
    <row r="295" spans="1:57" x14ac:dyDescent="0.35">
      <c r="A295" s="2">
        <v>41631</v>
      </c>
      <c r="B295" t="s">
        <v>91</v>
      </c>
      <c r="C295" t="s">
        <v>92</v>
      </c>
      <c r="D295" s="1" t="s">
        <v>578</v>
      </c>
      <c r="E295" t="s">
        <v>94</v>
      </c>
      <c r="F295" s="2">
        <v>40882</v>
      </c>
      <c r="G295" s="2">
        <v>50014</v>
      </c>
      <c r="H295" s="2">
        <v>41605</v>
      </c>
      <c r="I295" t="s">
        <v>59</v>
      </c>
      <c r="J295" t="s">
        <v>105</v>
      </c>
      <c r="K295" t="s">
        <v>106</v>
      </c>
      <c r="L295" t="s">
        <v>107</v>
      </c>
      <c r="M295" t="s">
        <v>108</v>
      </c>
      <c r="N295">
        <v>999</v>
      </c>
      <c r="O295" t="s">
        <v>64</v>
      </c>
      <c r="P295" t="s">
        <v>72</v>
      </c>
      <c r="Q295" t="s">
        <v>94</v>
      </c>
      <c r="R295" t="s">
        <v>66</v>
      </c>
      <c r="S295" t="s">
        <v>67</v>
      </c>
      <c r="T295" t="s">
        <v>99</v>
      </c>
      <c r="U295" t="s">
        <v>100</v>
      </c>
      <c r="V295" t="s">
        <v>101</v>
      </c>
      <c r="W295" t="s">
        <v>109</v>
      </c>
      <c r="X295" t="s">
        <v>66</v>
      </c>
      <c r="Y295" s="2">
        <v>40882</v>
      </c>
      <c r="Z295" s="2">
        <v>50014</v>
      </c>
      <c r="AA295" t="s">
        <v>89</v>
      </c>
      <c r="AC295" t="s">
        <v>72</v>
      </c>
      <c r="AD295" t="s">
        <v>94</v>
      </c>
      <c r="AE295" t="s">
        <v>88</v>
      </c>
      <c r="AF295" t="s">
        <v>67</v>
      </c>
      <c r="AG295" t="s">
        <v>99</v>
      </c>
      <c r="AH295" t="s">
        <v>100</v>
      </c>
      <c r="AI295" t="s">
        <v>101</v>
      </c>
      <c r="AJ295" t="s">
        <v>88</v>
      </c>
      <c r="AK295" t="s">
        <v>88</v>
      </c>
      <c r="AL295" s="2">
        <v>40882</v>
      </c>
      <c r="AM295" s="2">
        <v>50014</v>
      </c>
      <c r="AN295" t="s">
        <v>89</v>
      </c>
      <c r="AP295" t="s">
        <v>75</v>
      </c>
      <c r="AQ295" t="s">
        <v>74</v>
      </c>
      <c r="AR295" t="s">
        <v>76</v>
      </c>
      <c r="AS295" t="s">
        <v>77</v>
      </c>
      <c r="AT295" s="4" t="s">
        <v>78</v>
      </c>
      <c r="AU295" s="4" t="s">
        <v>79</v>
      </c>
      <c r="AV295" t="s">
        <v>102</v>
      </c>
      <c r="AW295">
        <v>-13376</v>
      </c>
      <c r="AX295">
        <v>-13362.9</v>
      </c>
      <c r="AY295">
        <v>1000000</v>
      </c>
      <c r="AZ295">
        <f t="shared" si="12"/>
        <v>40000</v>
      </c>
      <c r="BA295">
        <f t="shared" si="13"/>
        <v>475</v>
      </c>
      <c r="BB295">
        <f t="shared" si="14"/>
        <v>750</v>
      </c>
      <c r="BC295">
        <v>18</v>
      </c>
      <c r="BD295" s="2"/>
      <c r="BE295" s="2"/>
    </row>
    <row r="296" spans="1:57" x14ac:dyDescent="0.35">
      <c r="A296" s="2">
        <v>41631</v>
      </c>
      <c r="B296" t="s">
        <v>129</v>
      </c>
      <c r="C296" t="s">
        <v>56</v>
      </c>
      <c r="D296" s="1" t="s">
        <v>579</v>
      </c>
      <c r="E296" t="s">
        <v>112</v>
      </c>
      <c r="F296" s="2">
        <v>41605</v>
      </c>
      <c r="G296" s="2">
        <v>56215</v>
      </c>
      <c r="H296" s="2">
        <v>41605</v>
      </c>
      <c r="I296" t="s">
        <v>59</v>
      </c>
      <c r="J296" t="s">
        <v>113</v>
      </c>
      <c r="K296" t="s">
        <v>114</v>
      </c>
      <c r="L296" t="s">
        <v>115</v>
      </c>
      <c r="M296" t="s">
        <v>116</v>
      </c>
      <c r="N296">
        <v>999</v>
      </c>
      <c r="O296" t="s">
        <v>64</v>
      </c>
      <c r="P296" t="s">
        <v>72</v>
      </c>
      <c r="Q296" t="s">
        <v>112</v>
      </c>
      <c r="R296" t="s">
        <v>66</v>
      </c>
      <c r="S296" t="s">
        <v>67</v>
      </c>
      <c r="T296" t="s">
        <v>117</v>
      </c>
      <c r="U296" t="s">
        <v>69</v>
      </c>
      <c r="V296" t="s">
        <v>118</v>
      </c>
      <c r="W296" t="s">
        <v>88</v>
      </c>
      <c r="X296" t="s">
        <v>109</v>
      </c>
      <c r="Y296" s="2">
        <v>41605</v>
      </c>
      <c r="Z296" s="2">
        <v>56215</v>
      </c>
      <c r="AA296" t="s">
        <v>89</v>
      </c>
      <c r="AC296" t="s">
        <v>72</v>
      </c>
      <c r="AD296" t="s">
        <v>112</v>
      </c>
      <c r="AE296" t="s">
        <v>88</v>
      </c>
      <c r="AF296" t="s">
        <v>67</v>
      </c>
      <c r="AG296" t="s">
        <v>117</v>
      </c>
      <c r="AH296" t="s">
        <v>69</v>
      </c>
      <c r="AI296" t="s">
        <v>118</v>
      </c>
      <c r="AJ296" t="s">
        <v>88</v>
      </c>
      <c r="AK296" t="s">
        <v>88</v>
      </c>
      <c r="AL296" s="2">
        <v>41605</v>
      </c>
      <c r="AM296" s="2">
        <v>56215</v>
      </c>
      <c r="AN296" t="s">
        <v>89</v>
      </c>
      <c r="AP296" t="s">
        <v>74</v>
      </c>
      <c r="AQ296" t="s">
        <v>75</v>
      </c>
      <c r="AR296" t="s">
        <v>119</v>
      </c>
      <c r="AS296" t="s">
        <v>120</v>
      </c>
      <c r="AT296" s="4" t="s">
        <v>121</v>
      </c>
      <c r="AU296" t="s">
        <v>122</v>
      </c>
      <c r="AV296" t="s">
        <v>158</v>
      </c>
      <c r="AW296">
        <v>20859.900000000001</v>
      </c>
      <c r="AX296">
        <v>20885.060000000001</v>
      </c>
      <c r="AY296">
        <v>1000000</v>
      </c>
      <c r="AZ296">
        <f t="shared" si="12"/>
        <v>40000</v>
      </c>
      <c r="BA296">
        <f t="shared" si="13"/>
        <v>475</v>
      </c>
      <c r="BB296">
        <f t="shared" si="14"/>
        <v>750</v>
      </c>
      <c r="BC296">
        <v>18</v>
      </c>
      <c r="BD296" s="2"/>
      <c r="BE296" s="2"/>
    </row>
    <row r="297" spans="1:57" x14ac:dyDescent="0.35">
      <c r="A297" s="2">
        <v>41631</v>
      </c>
      <c r="B297" t="s">
        <v>81</v>
      </c>
      <c r="C297" t="s">
        <v>82</v>
      </c>
      <c r="D297" s="1" t="s">
        <v>580</v>
      </c>
      <c r="E297" t="s">
        <v>112</v>
      </c>
      <c r="F297" s="2">
        <v>41605</v>
      </c>
      <c r="G297" s="2">
        <v>56215</v>
      </c>
      <c r="H297" s="2">
        <v>41605</v>
      </c>
      <c r="I297" t="s">
        <v>59</v>
      </c>
      <c r="J297" t="s">
        <v>125</v>
      </c>
      <c r="K297" t="s">
        <v>126</v>
      </c>
      <c r="L297" t="s">
        <v>127</v>
      </c>
      <c r="M297" t="s">
        <v>128</v>
      </c>
      <c r="N297">
        <v>999</v>
      </c>
      <c r="O297" t="s">
        <v>64</v>
      </c>
      <c r="P297" t="s">
        <v>72</v>
      </c>
      <c r="Q297" t="s">
        <v>112</v>
      </c>
      <c r="R297" t="s">
        <v>66</v>
      </c>
      <c r="S297" t="s">
        <v>67</v>
      </c>
      <c r="T297" t="s">
        <v>117</v>
      </c>
      <c r="U297" t="s">
        <v>69</v>
      </c>
      <c r="V297" t="s">
        <v>118</v>
      </c>
      <c r="W297" t="s">
        <v>66</v>
      </c>
      <c r="X297" t="s">
        <v>88</v>
      </c>
      <c r="Y297" s="2">
        <v>41605</v>
      </c>
      <c r="Z297" s="2">
        <v>56215</v>
      </c>
      <c r="AA297" t="s">
        <v>89</v>
      </c>
      <c r="AC297" t="s">
        <v>72</v>
      </c>
      <c r="AD297" t="s">
        <v>112</v>
      </c>
      <c r="AE297" t="s">
        <v>88</v>
      </c>
      <c r="AF297" t="s">
        <v>67</v>
      </c>
      <c r="AG297" t="s">
        <v>117</v>
      </c>
      <c r="AH297" t="s">
        <v>69</v>
      </c>
      <c r="AI297" t="s">
        <v>118</v>
      </c>
      <c r="AJ297" t="s">
        <v>88</v>
      </c>
      <c r="AK297" t="s">
        <v>88</v>
      </c>
      <c r="AL297" s="2">
        <v>41605</v>
      </c>
      <c r="AM297" s="2">
        <v>56215</v>
      </c>
      <c r="AN297" t="s">
        <v>89</v>
      </c>
      <c r="AP297" t="s">
        <v>75</v>
      </c>
      <c r="AQ297" t="s">
        <v>74</v>
      </c>
      <c r="AR297" t="s">
        <v>76</v>
      </c>
      <c r="AS297" t="s">
        <v>77</v>
      </c>
      <c r="AT297" s="4" t="s">
        <v>78</v>
      </c>
      <c r="AU297" s="4" t="s">
        <v>79</v>
      </c>
      <c r="AV297" t="s">
        <v>90</v>
      </c>
      <c r="AW297">
        <v>-20859.900000000001</v>
      </c>
      <c r="AX297">
        <v>-20885.060000000001</v>
      </c>
      <c r="AY297">
        <v>1000000</v>
      </c>
      <c r="AZ297">
        <f t="shared" si="12"/>
        <v>40000</v>
      </c>
      <c r="BA297">
        <f t="shared" si="13"/>
        <v>475</v>
      </c>
      <c r="BB297">
        <f t="shared" si="14"/>
        <v>750</v>
      </c>
      <c r="BC297">
        <v>18</v>
      </c>
      <c r="BD297" s="2"/>
      <c r="BE297" s="2"/>
    </row>
    <row r="298" spans="1:57" x14ac:dyDescent="0.35">
      <c r="A298" s="2">
        <v>41631</v>
      </c>
      <c r="B298" t="s">
        <v>91</v>
      </c>
      <c r="C298" t="s">
        <v>92</v>
      </c>
      <c r="D298" s="1" t="s">
        <v>581</v>
      </c>
      <c r="E298" t="s">
        <v>112</v>
      </c>
      <c r="F298" s="2">
        <v>41611</v>
      </c>
      <c r="G298" s="2">
        <v>43072</v>
      </c>
      <c r="H298" s="2">
        <v>41611</v>
      </c>
      <c r="I298" t="s">
        <v>59</v>
      </c>
      <c r="J298" t="s">
        <v>131</v>
      </c>
      <c r="K298" t="s">
        <v>132</v>
      </c>
      <c r="L298" t="s">
        <v>133</v>
      </c>
      <c r="M298" t="s">
        <v>134</v>
      </c>
      <c r="N298">
        <v>999</v>
      </c>
      <c r="O298" t="s">
        <v>64</v>
      </c>
      <c r="P298" t="s">
        <v>72</v>
      </c>
      <c r="Q298" t="s">
        <v>112</v>
      </c>
      <c r="R298" t="s">
        <v>66</v>
      </c>
      <c r="S298" t="s">
        <v>67</v>
      </c>
      <c r="T298" t="s">
        <v>117</v>
      </c>
      <c r="U298" t="s">
        <v>69</v>
      </c>
      <c r="V298" t="s">
        <v>118</v>
      </c>
      <c r="W298" t="s">
        <v>109</v>
      </c>
      <c r="X298" t="s">
        <v>66</v>
      </c>
      <c r="Y298" s="2">
        <v>41611</v>
      </c>
      <c r="Z298" s="2">
        <v>43072</v>
      </c>
      <c r="AA298" t="s">
        <v>70</v>
      </c>
      <c r="AC298" t="s">
        <v>72</v>
      </c>
      <c r="AD298" t="s">
        <v>112</v>
      </c>
      <c r="AE298" t="s">
        <v>88</v>
      </c>
      <c r="AF298" t="s">
        <v>67</v>
      </c>
      <c r="AG298" t="s">
        <v>117</v>
      </c>
      <c r="AH298" t="s">
        <v>69</v>
      </c>
      <c r="AI298" t="s">
        <v>118</v>
      </c>
      <c r="AJ298" t="s">
        <v>88</v>
      </c>
      <c r="AK298" t="s">
        <v>88</v>
      </c>
      <c r="AL298" s="2">
        <v>41611</v>
      </c>
      <c r="AM298" s="2">
        <v>43072</v>
      </c>
      <c r="AN298" t="s">
        <v>70</v>
      </c>
      <c r="AP298" t="s">
        <v>75</v>
      </c>
      <c r="AQ298" t="s">
        <v>74</v>
      </c>
      <c r="AR298" t="s">
        <v>76</v>
      </c>
      <c r="AS298" t="s">
        <v>77</v>
      </c>
      <c r="AT298" s="4" t="s">
        <v>78</v>
      </c>
      <c r="AU298" s="4" t="s">
        <v>79</v>
      </c>
      <c r="AV298" t="s">
        <v>102</v>
      </c>
      <c r="AW298">
        <v>-16329.9</v>
      </c>
      <c r="AX298">
        <v>-16260.54</v>
      </c>
      <c r="AY298">
        <v>10000000</v>
      </c>
      <c r="AZ298">
        <f t="shared" si="12"/>
        <v>400000</v>
      </c>
      <c r="BA298">
        <f t="shared" si="13"/>
        <v>3175</v>
      </c>
      <c r="BB298">
        <f t="shared" si="14"/>
        <v>1920</v>
      </c>
      <c r="BC298">
        <v>4.05</v>
      </c>
      <c r="BD298" s="2"/>
      <c r="BE298" s="2"/>
    </row>
    <row r="299" spans="1:57" x14ac:dyDescent="0.35">
      <c r="A299" s="2">
        <v>41628</v>
      </c>
      <c r="B299" t="s">
        <v>55</v>
      </c>
      <c r="C299" t="s">
        <v>56</v>
      </c>
      <c r="D299" s="1" t="s">
        <v>582</v>
      </c>
      <c r="E299" t="s">
        <v>136</v>
      </c>
      <c r="F299" s="2">
        <v>41248</v>
      </c>
      <c r="G299" s="2">
        <v>44900</v>
      </c>
      <c r="H299" s="2">
        <v>41605</v>
      </c>
      <c r="I299" t="s">
        <v>59</v>
      </c>
      <c r="J299">
        <v>-7.6680000000000001</v>
      </c>
      <c r="K299">
        <v>-7.9619999999999997</v>
      </c>
      <c r="L299">
        <v>294</v>
      </c>
      <c r="M299">
        <v>0</v>
      </c>
      <c r="N299">
        <v>999</v>
      </c>
      <c r="O299" t="s">
        <v>64</v>
      </c>
      <c r="P299" t="s">
        <v>72</v>
      </c>
      <c r="Q299" t="s">
        <v>136</v>
      </c>
      <c r="R299" t="s">
        <v>66</v>
      </c>
      <c r="S299" t="s">
        <v>67</v>
      </c>
      <c r="T299" t="s">
        <v>137</v>
      </c>
      <c r="U299" t="s">
        <v>100</v>
      </c>
      <c r="V299" t="s">
        <v>138</v>
      </c>
      <c r="W299" t="s">
        <v>66</v>
      </c>
      <c r="X299" t="s">
        <v>66</v>
      </c>
      <c r="Y299" s="2">
        <v>41248</v>
      </c>
      <c r="Z299" s="2">
        <v>44900</v>
      </c>
      <c r="AA299" t="s">
        <v>139</v>
      </c>
      <c r="AC299" t="s">
        <v>72</v>
      </c>
      <c r="AD299" t="s">
        <v>136</v>
      </c>
      <c r="AE299" t="s">
        <v>88</v>
      </c>
      <c r="AF299" t="s">
        <v>67</v>
      </c>
      <c r="AG299" t="s">
        <v>137</v>
      </c>
      <c r="AH299" t="s">
        <v>100</v>
      </c>
      <c r="AI299" t="s">
        <v>138</v>
      </c>
      <c r="AJ299" t="s">
        <v>88</v>
      </c>
      <c r="AK299" t="s">
        <v>88</v>
      </c>
      <c r="AL299" s="2">
        <v>41248</v>
      </c>
      <c r="AM299" s="2">
        <v>44900</v>
      </c>
      <c r="AN299" t="s">
        <v>139</v>
      </c>
      <c r="AP299" t="s">
        <v>75</v>
      </c>
      <c r="AQ299" t="s">
        <v>74</v>
      </c>
      <c r="AR299" t="s">
        <v>140</v>
      </c>
      <c r="AS299" t="s">
        <v>141</v>
      </c>
      <c r="AT299" s="4" t="s">
        <v>142</v>
      </c>
      <c r="AU299" t="s">
        <v>143</v>
      </c>
      <c r="AV299" t="s">
        <v>302</v>
      </c>
      <c r="AW299">
        <v>-7668</v>
      </c>
      <c r="AX299">
        <v>-7962</v>
      </c>
      <c r="AY299">
        <v>1000000</v>
      </c>
      <c r="AZ299">
        <f t="shared" si="12"/>
        <v>40000</v>
      </c>
      <c r="BA299">
        <f t="shared" si="13"/>
        <v>475</v>
      </c>
      <c r="BB299">
        <f t="shared" si="14"/>
        <v>318.00000000000006</v>
      </c>
      <c r="BC299">
        <v>7.2</v>
      </c>
      <c r="BD299" s="2"/>
      <c r="BE299" s="2"/>
    </row>
    <row r="300" spans="1:57" x14ac:dyDescent="0.35">
      <c r="A300" s="2">
        <v>41628</v>
      </c>
      <c r="B300" t="s">
        <v>110</v>
      </c>
      <c r="C300" t="s">
        <v>82</v>
      </c>
      <c r="D300" s="1" t="s">
        <v>583</v>
      </c>
      <c r="E300" t="s">
        <v>136</v>
      </c>
      <c r="F300" s="2">
        <v>41248</v>
      </c>
      <c r="G300" s="2">
        <v>44900</v>
      </c>
      <c r="H300" s="2">
        <v>41605</v>
      </c>
      <c r="I300" t="s">
        <v>59</v>
      </c>
      <c r="J300">
        <v>7.6680000000000001</v>
      </c>
      <c r="K300">
        <v>7.9619999999999997</v>
      </c>
      <c r="L300">
        <v>-294</v>
      </c>
      <c r="M300">
        <v>0</v>
      </c>
      <c r="N300">
        <v>999</v>
      </c>
      <c r="O300" t="s">
        <v>64</v>
      </c>
      <c r="P300" t="s">
        <v>72</v>
      </c>
      <c r="Q300" t="s">
        <v>136</v>
      </c>
      <c r="R300" t="s">
        <v>66</v>
      </c>
      <c r="S300" t="s">
        <v>67</v>
      </c>
      <c r="T300" t="s">
        <v>137</v>
      </c>
      <c r="U300" t="s">
        <v>100</v>
      </c>
      <c r="V300" t="s">
        <v>138</v>
      </c>
      <c r="W300" t="s">
        <v>88</v>
      </c>
      <c r="X300" t="s">
        <v>146</v>
      </c>
      <c r="Y300" s="2">
        <v>41248</v>
      </c>
      <c r="Z300" s="2">
        <v>44900</v>
      </c>
      <c r="AA300" t="s">
        <v>139</v>
      </c>
      <c r="AC300" t="s">
        <v>72</v>
      </c>
      <c r="AD300" t="s">
        <v>136</v>
      </c>
      <c r="AE300" t="s">
        <v>88</v>
      </c>
      <c r="AF300" t="s">
        <v>67</v>
      </c>
      <c r="AG300" t="s">
        <v>137</v>
      </c>
      <c r="AH300" t="s">
        <v>100</v>
      </c>
      <c r="AI300" t="s">
        <v>138</v>
      </c>
      <c r="AJ300" t="s">
        <v>88</v>
      </c>
      <c r="AK300" t="s">
        <v>88</v>
      </c>
      <c r="AL300" s="2">
        <v>41248</v>
      </c>
      <c r="AM300" s="2">
        <v>44900</v>
      </c>
      <c r="AN300" t="s">
        <v>139</v>
      </c>
      <c r="AP300" t="s">
        <v>74</v>
      </c>
      <c r="AQ300" t="s">
        <v>75</v>
      </c>
      <c r="AR300" t="s">
        <v>140</v>
      </c>
      <c r="AS300" t="s">
        <v>141</v>
      </c>
      <c r="AT300" s="4" t="s">
        <v>142</v>
      </c>
      <c r="AU300" t="s">
        <v>143</v>
      </c>
      <c r="AV300" t="s">
        <v>144</v>
      </c>
      <c r="AW300">
        <v>7668</v>
      </c>
      <c r="AX300">
        <v>7962</v>
      </c>
      <c r="AY300">
        <v>1000000</v>
      </c>
      <c r="AZ300">
        <f t="shared" si="12"/>
        <v>40000</v>
      </c>
      <c r="BA300">
        <f t="shared" si="13"/>
        <v>475</v>
      </c>
      <c r="BB300">
        <f t="shared" si="14"/>
        <v>318.00000000000006</v>
      </c>
      <c r="BC300">
        <v>7.2</v>
      </c>
      <c r="BD300" s="2"/>
      <c r="BE300" s="2"/>
    </row>
    <row r="301" spans="1:57" x14ac:dyDescent="0.35">
      <c r="A301" s="2">
        <v>41631</v>
      </c>
      <c r="B301" t="s">
        <v>91</v>
      </c>
      <c r="C301" t="s">
        <v>92</v>
      </c>
      <c r="D301" s="1" t="s">
        <v>584</v>
      </c>
      <c r="E301" t="s">
        <v>149</v>
      </c>
      <c r="F301" s="2">
        <v>40890</v>
      </c>
      <c r="G301" s="2">
        <v>44543</v>
      </c>
      <c r="H301" s="2">
        <v>41620</v>
      </c>
      <c r="I301" t="s">
        <v>59</v>
      </c>
      <c r="J301" t="s">
        <v>150</v>
      </c>
      <c r="K301" t="s">
        <v>151</v>
      </c>
      <c r="L301" t="s">
        <v>152</v>
      </c>
      <c r="M301" t="s">
        <v>153</v>
      </c>
      <c r="N301">
        <v>999</v>
      </c>
      <c r="O301" t="s">
        <v>64</v>
      </c>
      <c r="P301" t="s">
        <v>65</v>
      </c>
      <c r="Q301" t="s">
        <v>149</v>
      </c>
      <c r="R301" t="s">
        <v>66</v>
      </c>
      <c r="S301" t="s">
        <v>67</v>
      </c>
      <c r="T301" t="s">
        <v>154</v>
      </c>
      <c r="U301" t="s">
        <v>69</v>
      </c>
      <c r="Y301" s="2">
        <v>40890</v>
      </c>
      <c r="Z301" s="2">
        <v>44543</v>
      </c>
      <c r="AA301" t="s">
        <v>155</v>
      </c>
      <c r="AB301" t="s">
        <v>168</v>
      </c>
      <c r="AC301" t="s">
        <v>72</v>
      </c>
      <c r="AD301" t="s">
        <v>149</v>
      </c>
      <c r="AE301" t="s">
        <v>66</v>
      </c>
      <c r="AF301" t="s">
        <v>67</v>
      </c>
      <c r="AG301" t="s">
        <v>154</v>
      </c>
      <c r="AH301" t="s">
        <v>69</v>
      </c>
      <c r="AI301" t="s">
        <v>157</v>
      </c>
      <c r="AJ301" t="s">
        <v>88</v>
      </c>
      <c r="AK301" t="s">
        <v>88</v>
      </c>
      <c r="AL301" s="2">
        <v>40890</v>
      </c>
      <c r="AM301" s="2">
        <v>44543</v>
      </c>
      <c r="AN301" t="s">
        <v>155</v>
      </c>
      <c r="AP301" t="s">
        <v>75</v>
      </c>
      <c r="AQ301" t="s">
        <v>74</v>
      </c>
      <c r="AR301" t="s">
        <v>119</v>
      </c>
      <c r="AS301" t="s">
        <v>120</v>
      </c>
      <c r="AT301" s="4" t="s">
        <v>121</v>
      </c>
      <c r="AU301" t="s">
        <v>122</v>
      </c>
      <c r="AV301" t="s">
        <v>247</v>
      </c>
      <c r="AW301">
        <v>140125.20000000001</v>
      </c>
      <c r="AX301">
        <v>138840.04999999999</v>
      </c>
      <c r="AY301">
        <v>3000000</v>
      </c>
      <c r="AZ301">
        <f t="shared" si="12"/>
        <v>120000</v>
      </c>
      <c r="BA301">
        <f t="shared" si="13"/>
        <v>1075</v>
      </c>
      <c r="BB301">
        <f t="shared" si="14"/>
        <v>954.00000000000011</v>
      </c>
      <c r="BC301">
        <v>7.2</v>
      </c>
      <c r="BD301" s="2"/>
      <c r="BE301" s="2"/>
    </row>
    <row r="302" spans="1:57" x14ac:dyDescent="0.35">
      <c r="A302" s="2">
        <v>41631</v>
      </c>
      <c r="B302" t="s">
        <v>103</v>
      </c>
      <c r="C302" t="s">
        <v>56</v>
      </c>
      <c r="D302" s="1" t="s">
        <v>585</v>
      </c>
      <c r="E302" t="s">
        <v>160</v>
      </c>
      <c r="F302" s="2">
        <v>41409</v>
      </c>
      <c r="G302" s="2">
        <v>43235</v>
      </c>
      <c r="H302" s="2">
        <v>41610</v>
      </c>
      <c r="I302" t="s">
        <v>59</v>
      </c>
      <c r="J302" t="s">
        <v>161</v>
      </c>
      <c r="K302" t="s">
        <v>162</v>
      </c>
      <c r="L302" t="s">
        <v>163</v>
      </c>
      <c r="M302" t="s">
        <v>164</v>
      </c>
      <c r="N302">
        <v>999</v>
      </c>
      <c r="O302" t="s">
        <v>64</v>
      </c>
      <c r="P302" t="s">
        <v>65</v>
      </c>
      <c r="Q302" t="s">
        <v>160</v>
      </c>
      <c r="R302" t="s">
        <v>66</v>
      </c>
      <c r="S302" t="s">
        <v>67</v>
      </c>
      <c r="T302" t="s">
        <v>165</v>
      </c>
      <c r="U302" t="s">
        <v>166</v>
      </c>
      <c r="Y302" s="2">
        <v>41409</v>
      </c>
      <c r="Z302" s="2">
        <v>43235</v>
      </c>
      <c r="AA302" t="s">
        <v>167</v>
      </c>
      <c r="AB302" t="s">
        <v>168</v>
      </c>
      <c r="AC302" t="s">
        <v>72</v>
      </c>
      <c r="AD302" t="s">
        <v>160</v>
      </c>
      <c r="AE302" t="s">
        <v>66</v>
      </c>
      <c r="AF302" t="s">
        <v>67</v>
      </c>
      <c r="AG302" t="s">
        <v>165</v>
      </c>
      <c r="AH302" t="s">
        <v>100</v>
      </c>
      <c r="AI302" t="s">
        <v>169</v>
      </c>
      <c r="AJ302" t="s">
        <v>66</v>
      </c>
      <c r="AK302" t="s">
        <v>66</v>
      </c>
      <c r="AL302" s="2">
        <v>41409</v>
      </c>
      <c r="AM302" s="2">
        <v>43235</v>
      </c>
      <c r="AN302" t="s">
        <v>167</v>
      </c>
      <c r="AP302" t="s">
        <v>74</v>
      </c>
      <c r="AQ302" t="s">
        <v>75</v>
      </c>
      <c r="AR302" t="s">
        <v>119</v>
      </c>
      <c r="AS302" t="s">
        <v>120</v>
      </c>
      <c r="AT302" s="4" t="s">
        <v>121</v>
      </c>
      <c r="AU302" t="s">
        <v>122</v>
      </c>
      <c r="AV302" t="s">
        <v>158</v>
      </c>
      <c r="AW302">
        <v>147653.43</v>
      </c>
      <c r="AX302">
        <v>150016.63</v>
      </c>
      <c r="AY302">
        <v>11000000</v>
      </c>
      <c r="AZ302">
        <f t="shared" si="12"/>
        <v>440000</v>
      </c>
      <c r="BA302">
        <f t="shared" si="13"/>
        <v>3475</v>
      </c>
      <c r="BB302">
        <f t="shared" si="14"/>
        <v>2112</v>
      </c>
      <c r="BC302">
        <v>4.05</v>
      </c>
      <c r="BD302" s="2"/>
      <c r="BE302" s="2"/>
    </row>
    <row r="303" spans="1:57" x14ac:dyDescent="0.35">
      <c r="A303" s="2">
        <v>41631</v>
      </c>
      <c r="B303" t="s">
        <v>81</v>
      </c>
      <c r="C303" t="s">
        <v>82</v>
      </c>
      <c r="D303" s="1" t="s">
        <v>586</v>
      </c>
      <c r="E303" t="s">
        <v>160</v>
      </c>
      <c r="F303" s="2">
        <v>41409</v>
      </c>
      <c r="G303" s="2">
        <v>43235</v>
      </c>
      <c r="H303" s="2">
        <v>41610</v>
      </c>
      <c r="I303" t="s">
        <v>59</v>
      </c>
      <c r="J303" t="s">
        <v>171</v>
      </c>
      <c r="K303" t="s">
        <v>172</v>
      </c>
      <c r="L303" t="s">
        <v>173</v>
      </c>
      <c r="M303" t="s">
        <v>174</v>
      </c>
      <c r="N303">
        <v>999</v>
      </c>
      <c r="O303" t="s">
        <v>64</v>
      </c>
      <c r="P303" t="s">
        <v>65</v>
      </c>
      <c r="Q303" t="s">
        <v>160</v>
      </c>
      <c r="R303" t="s">
        <v>66</v>
      </c>
      <c r="S303" t="s">
        <v>67</v>
      </c>
      <c r="T303" t="s">
        <v>165</v>
      </c>
      <c r="U303" t="s">
        <v>166</v>
      </c>
      <c r="Y303" s="2">
        <v>41409</v>
      </c>
      <c r="Z303" s="2">
        <v>43235</v>
      </c>
      <c r="AA303" t="s">
        <v>167</v>
      </c>
      <c r="AB303" t="s">
        <v>168</v>
      </c>
      <c r="AC303" t="s">
        <v>72</v>
      </c>
      <c r="AD303" t="s">
        <v>160</v>
      </c>
      <c r="AE303" t="s">
        <v>66</v>
      </c>
      <c r="AF303" t="s">
        <v>67</v>
      </c>
      <c r="AG303" t="s">
        <v>165</v>
      </c>
      <c r="AH303" t="s">
        <v>100</v>
      </c>
      <c r="AI303" t="s">
        <v>169</v>
      </c>
      <c r="AJ303" t="s">
        <v>66</v>
      </c>
      <c r="AK303" t="s">
        <v>66</v>
      </c>
      <c r="AL303" s="2">
        <v>41409</v>
      </c>
      <c r="AM303" s="2">
        <v>43235</v>
      </c>
      <c r="AN303" t="s">
        <v>167</v>
      </c>
      <c r="AP303" t="s">
        <v>75</v>
      </c>
      <c r="AQ303" t="s">
        <v>74</v>
      </c>
      <c r="AR303" t="s">
        <v>76</v>
      </c>
      <c r="AS303" t="s">
        <v>77</v>
      </c>
      <c r="AT303" s="4" t="s">
        <v>78</v>
      </c>
      <c r="AU303" s="4" t="s">
        <v>79</v>
      </c>
      <c r="AV303" t="s">
        <v>90</v>
      </c>
      <c r="AW303">
        <v>-147653.43</v>
      </c>
      <c r="AX303">
        <v>-150016.63</v>
      </c>
      <c r="AY303">
        <v>11000000</v>
      </c>
      <c r="AZ303">
        <f t="shared" si="12"/>
        <v>440000</v>
      </c>
      <c r="BA303">
        <f t="shared" si="13"/>
        <v>3475</v>
      </c>
      <c r="BB303">
        <f t="shared" si="14"/>
        <v>2112</v>
      </c>
      <c r="BC303">
        <v>4.05</v>
      </c>
      <c r="BD303" s="2"/>
      <c r="BE303" s="2"/>
    </row>
    <row r="304" spans="1:57" x14ac:dyDescent="0.35">
      <c r="A304" s="2">
        <v>41631</v>
      </c>
      <c r="B304" t="s">
        <v>91</v>
      </c>
      <c r="C304" t="s">
        <v>92</v>
      </c>
      <c r="D304" s="1" t="s">
        <v>587</v>
      </c>
      <c r="E304" t="s">
        <v>94</v>
      </c>
      <c r="F304" s="2">
        <v>41607</v>
      </c>
      <c r="G304" s="2">
        <v>44164</v>
      </c>
      <c r="H304" s="2">
        <v>41605</v>
      </c>
      <c r="I304" t="s">
        <v>59</v>
      </c>
      <c r="J304" t="s">
        <v>176</v>
      </c>
      <c r="K304" t="s">
        <v>177</v>
      </c>
      <c r="L304" t="s">
        <v>178</v>
      </c>
      <c r="M304" t="s">
        <v>179</v>
      </c>
      <c r="N304">
        <v>999</v>
      </c>
      <c r="O304" t="s">
        <v>64</v>
      </c>
      <c r="P304" t="s">
        <v>65</v>
      </c>
      <c r="Q304" t="s">
        <v>94</v>
      </c>
      <c r="R304" t="s">
        <v>109</v>
      </c>
      <c r="S304" t="s">
        <v>67</v>
      </c>
      <c r="T304" t="s">
        <v>99</v>
      </c>
      <c r="U304" t="s">
        <v>166</v>
      </c>
      <c r="Y304" s="2">
        <v>41607</v>
      </c>
      <c r="Z304" s="2">
        <v>44164</v>
      </c>
      <c r="AA304" t="s">
        <v>70</v>
      </c>
      <c r="AB304" t="s">
        <v>180</v>
      </c>
      <c r="AC304" t="s">
        <v>72</v>
      </c>
      <c r="AD304" t="s">
        <v>94</v>
      </c>
      <c r="AE304" t="s">
        <v>109</v>
      </c>
      <c r="AF304" t="s">
        <v>67</v>
      </c>
      <c r="AG304" t="s">
        <v>99</v>
      </c>
      <c r="AH304" t="s">
        <v>100</v>
      </c>
      <c r="AI304" t="s">
        <v>101</v>
      </c>
      <c r="AJ304" t="s">
        <v>109</v>
      </c>
      <c r="AK304" t="s">
        <v>109</v>
      </c>
      <c r="AL304" s="2">
        <v>41607</v>
      </c>
      <c r="AM304" s="2">
        <v>44164</v>
      </c>
      <c r="AN304" t="s">
        <v>70</v>
      </c>
      <c r="AP304" t="s">
        <v>74</v>
      </c>
      <c r="AQ304" t="s">
        <v>75</v>
      </c>
      <c r="AR304" t="s">
        <v>181</v>
      </c>
      <c r="AS304" t="s">
        <v>77</v>
      </c>
      <c r="AT304" s="4" t="s">
        <v>78</v>
      </c>
      <c r="AU304" s="4" t="s">
        <v>79</v>
      </c>
      <c r="AV304" t="s">
        <v>102</v>
      </c>
      <c r="AW304">
        <v>-208700.04</v>
      </c>
      <c r="AX304">
        <v>-197253.48</v>
      </c>
      <c r="AY304">
        <v>10000000</v>
      </c>
      <c r="AZ304">
        <f t="shared" si="12"/>
        <v>400000</v>
      </c>
      <c r="BA304">
        <f t="shared" si="13"/>
        <v>3175</v>
      </c>
      <c r="BB304">
        <f t="shared" si="14"/>
        <v>2460</v>
      </c>
      <c r="BC304">
        <v>5.4</v>
      </c>
      <c r="BD304" s="2"/>
      <c r="BE304" s="2"/>
    </row>
    <row r="305" spans="1:57" x14ac:dyDescent="0.35">
      <c r="A305" s="2">
        <v>41631</v>
      </c>
      <c r="B305" t="s">
        <v>129</v>
      </c>
      <c r="C305" t="s">
        <v>56</v>
      </c>
      <c r="D305" s="1" t="s">
        <v>588</v>
      </c>
      <c r="E305" t="s">
        <v>94</v>
      </c>
      <c r="F305" s="2">
        <v>41613</v>
      </c>
      <c r="G305" s="2">
        <v>52570</v>
      </c>
      <c r="H305" s="2">
        <v>41611</v>
      </c>
      <c r="I305" t="s">
        <v>59</v>
      </c>
      <c r="J305" t="s">
        <v>183</v>
      </c>
      <c r="K305" t="s">
        <v>184</v>
      </c>
      <c r="L305" t="s">
        <v>185</v>
      </c>
      <c r="M305" t="s">
        <v>186</v>
      </c>
      <c r="N305">
        <v>999</v>
      </c>
      <c r="O305" t="s">
        <v>64</v>
      </c>
      <c r="P305" t="s">
        <v>65</v>
      </c>
      <c r="Q305" t="s">
        <v>94</v>
      </c>
      <c r="R305" t="s">
        <v>88</v>
      </c>
      <c r="S305" t="s">
        <v>67</v>
      </c>
      <c r="T305" t="s">
        <v>99</v>
      </c>
      <c r="U305" t="s">
        <v>166</v>
      </c>
      <c r="Y305" s="2">
        <v>41613</v>
      </c>
      <c r="Z305" s="2">
        <v>52570</v>
      </c>
      <c r="AA305" t="s">
        <v>187</v>
      </c>
      <c r="AB305" t="s">
        <v>168</v>
      </c>
      <c r="AC305" t="s">
        <v>72</v>
      </c>
      <c r="AD305" t="s">
        <v>94</v>
      </c>
      <c r="AE305" t="s">
        <v>88</v>
      </c>
      <c r="AF305" t="s">
        <v>67</v>
      </c>
      <c r="AG305" t="s">
        <v>99</v>
      </c>
      <c r="AH305" t="s">
        <v>100</v>
      </c>
      <c r="AI305" t="s">
        <v>101</v>
      </c>
      <c r="AJ305" t="s">
        <v>88</v>
      </c>
      <c r="AK305" t="s">
        <v>88</v>
      </c>
      <c r="AL305" s="2">
        <v>41613</v>
      </c>
      <c r="AM305" s="2">
        <v>52570</v>
      </c>
      <c r="AN305" t="s">
        <v>187</v>
      </c>
      <c r="AP305" t="s">
        <v>75</v>
      </c>
      <c r="AQ305" t="s">
        <v>74</v>
      </c>
      <c r="AR305" t="s">
        <v>119</v>
      </c>
      <c r="AS305" t="s">
        <v>120</v>
      </c>
      <c r="AT305" s="4" t="s">
        <v>121</v>
      </c>
      <c r="AU305" t="s">
        <v>122</v>
      </c>
      <c r="AV305" t="s">
        <v>158</v>
      </c>
      <c r="AW305">
        <v>4874574.4000000004</v>
      </c>
      <c r="AX305">
        <v>4819978.55</v>
      </c>
      <c r="AY305">
        <v>14000000</v>
      </c>
      <c r="AZ305">
        <f t="shared" si="12"/>
        <v>560000</v>
      </c>
      <c r="BA305">
        <f t="shared" si="13"/>
        <v>4375</v>
      </c>
      <c r="BB305">
        <f t="shared" si="14"/>
        <v>10500</v>
      </c>
      <c r="BC305">
        <v>18</v>
      </c>
      <c r="BD305" s="2"/>
      <c r="BE305" s="2"/>
    </row>
    <row r="306" spans="1:57" x14ac:dyDescent="0.35">
      <c r="A306" s="2">
        <v>41631</v>
      </c>
      <c r="B306" t="s">
        <v>110</v>
      </c>
      <c r="C306" t="s">
        <v>82</v>
      </c>
      <c r="D306" s="1" t="s">
        <v>589</v>
      </c>
      <c r="E306" t="s">
        <v>112</v>
      </c>
      <c r="F306" s="2">
        <v>41256</v>
      </c>
      <c r="G306" s="2">
        <v>43082</v>
      </c>
      <c r="H306" s="2">
        <v>41620</v>
      </c>
      <c r="I306" t="s">
        <v>59</v>
      </c>
      <c r="J306" t="s">
        <v>190</v>
      </c>
      <c r="K306" t="s">
        <v>191</v>
      </c>
      <c r="L306" t="s">
        <v>192</v>
      </c>
      <c r="M306" t="s">
        <v>193</v>
      </c>
      <c r="N306">
        <v>999</v>
      </c>
      <c r="O306" t="s">
        <v>64</v>
      </c>
      <c r="P306" t="s">
        <v>65</v>
      </c>
      <c r="Q306" t="s">
        <v>112</v>
      </c>
      <c r="R306" t="s">
        <v>66</v>
      </c>
      <c r="S306" t="s">
        <v>67</v>
      </c>
      <c r="T306" t="s">
        <v>117</v>
      </c>
      <c r="U306" t="s">
        <v>69</v>
      </c>
      <c r="Y306" s="2">
        <v>41256</v>
      </c>
      <c r="Z306" s="2">
        <v>43082</v>
      </c>
      <c r="AA306" t="s">
        <v>194</v>
      </c>
      <c r="AB306" t="s">
        <v>195</v>
      </c>
      <c r="AC306" t="s">
        <v>72</v>
      </c>
      <c r="AD306" t="s">
        <v>112</v>
      </c>
      <c r="AE306" t="s">
        <v>66</v>
      </c>
      <c r="AF306" t="s">
        <v>67</v>
      </c>
      <c r="AG306" t="s">
        <v>117</v>
      </c>
      <c r="AH306" t="s">
        <v>69</v>
      </c>
      <c r="AI306" t="s">
        <v>118</v>
      </c>
      <c r="AJ306" t="s">
        <v>66</v>
      </c>
      <c r="AK306" t="s">
        <v>66</v>
      </c>
      <c r="AL306" s="2">
        <v>41256</v>
      </c>
      <c r="AM306" s="2">
        <v>43082</v>
      </c>
      <c r="AN306" t="s">
        <v>194</v>
      </c>
      <c r="AP306" t="s">
        <v>75</v>
      </c>
      <c r="AQ306" t="s">
        <v>74</v>
      </c>
      <c r="AR306" t="s">
        <v>76</v>
      </c>
      <c r="AS306" t="s">
        <v>77</v>
      </c>
      <c r="AT306" s="4" t="s">
        <v>78</v>
      </c>
      <c r="AU306" s="4" t="s">
        <v>79</v>
      </c>
      <c r="AV306" t="s">
        <v>90</v>
      </c>
      <c r="AW306">
        <v>860690.21</v>
      </c>
      <c r="AX306">
        <v>808914.68</v>
      </c>
      <c r="AY306">
        <v>35000000</v>
      </c>
      <c r="AZ306">
        <f t="shared" si="12"/>
        <v>1400000</v>
      </c>
      <c r="BA306">
        <f t="shared" si="13"/>
        <v>10675</v>
      </c>
      <c r="BB306">
        <f t="shared" si="14"/>
        <v>6720</v>
      </c>
      <c r="BC306">
        <v>4.05</v>
      </c>
      <c r="BD306" s="2"/>
      <c r="BE306" s="2"/>
    </row>
    <row r="307" spans="1:57" x14ac:dyDescent="0.35">
      <c r="A307" s="2">
        <v>41631</v>
      </c>
      <c r="B307" t="s">
        <v>91</v>
      </c>
      <c r="C307" t="s">
        <v>92</v>
      </c>
      <c r="D307" s="1" t="s">
        <v>590</v>
      </c>
      <c r="E307" t="s">
        <v>197</v>
      </c>
      <c r="F307" s="2">
        <v>40889</v>
      </c>
      <c r="G307" s="2">
        <v>44542</v>
      </c>
      <c r="H307" s="2">
        <v>41620</v>
      </c>
      <c r="I307" t="s">
        <v>59</v>
      </c>
      <c r="J307" t="s">
        <v>198</v>
      </c>
      <c r="K307" t="s">
        <v>199</v>
      </c>
      <c r="L307" t="s">
        <v>200</v>
      </c>
      <c r="M307" t="s">
        <v>201</v>
      </c>
      <c r="N307">
        <v>999</v>
      </c>
      <c r="O307" t="s">
        <v>64</v>
      </c>
      <c r="P307" t="s">
        <v>65</v>
      </c>
      <c r="Q307" t="s">
        <v>197</v>
      </c>
      <c r="R307" t="s">
        <v>146</v>
      </c>
      <c r="S307" t="s">
        <v>67</v>
      </c>
      <c r="T307" t="s">
        <v>202</v>
      </c>
      <c r="U307" t="s">
        <v>100</v>
      </c>
      <c r="Y307" s="2">
        <v>40889</v>
      </c>
      <c r="Z307" s="2">
        <v>44542</v>
      </c>
      <c r="AA307" t="s">
        <v>155</v>
      </c>
      <c r="AB307" t="s">
        <v>203</v>
      </c>
      <c r="AC307" t="s">
        <v>72</v>
      </c>
      <c r="AD307" t="s">
        <v>197</v>
      </c>
      <c r="AE307" t="s">
        <v>66</v>
      </c>
      <c r="AF307" t="s">
        <v>67</v>
      </c>
      <c r="AG307" t="s">
        <v>202</v>
      </c>
      <c r="AH307" t="s">
        <v>100</v>
      </c>
      <c r="AI307" t="s">
        <v>204</v>
      </c>
      <c r="AJ307" t="s">
        <v>66</v>
      </c>
      <c r="AK307" t="s">
        <v>66</v>
      </c>
      <c r="AL307" s="2">
        <v>40889</v>
      </c>
      <c r="AM307" s="2">
        <v>44542</v>
      </c>
      <c r="AN307" t="s">
        <v>155</v>
      </c>
      <c r="AP307" t="s">
        <v>75</v>
      </c>
      <c r="AQ307" t="s">
        <v>74</v>
      </c>
      <c r="AR307" t="s">
        <v>181</v>
      </c>
      <c r="AS307" t="s">
        <v>77</v>
      </c>
      <c r="AT307" s="4" t="s">
        <v>78</v>
      </c>
      <c r="AU307" s="4" t="s">
        <v>79</v>
      </c>
      <c r="AV307" t="s">
        <v>102</v>
      </c>
      <c r="AW307">
        <v>55355.62</v>
      </c>
      <c r="AX307">
        <v>55644.08</v>
      </c>
      <c r="AY307">
        <v>3000000</v>
      </c>
      <c r="AZ307">
        <f t="shared" si="12"/>
        <v>120000</v>
      </c>
      <c r="BA307">
        <f t="shared" si="13"/>
        <v>1075</v>
      </c>
      <c r="BB307">
        <f t="shared" si="14"/>
        <v>954.00000000000011</v>
      </c>
      <c r="BC307">
        <v>7.2</v>
      </c>
      <c r="BD307" s="2"/>
      <c r="BE307" s="2"/>
    </row>
    <row r="308" spans="1:57" x14ac:dyDescent="0.35">
      <c r="A308" s="2">
        <v>41631</v>
      </c>
      <c r="B308" t="s">
        <v>55</v>
      </c>
      <c r="C308" t="s">
        <v>56</v>
      </c>
      <c r="D308" s="1" t="s">
        <v>591</v>
      </c>
      <c r="E308" t="s">
        <v>197</v>
      </c>
      <c r="F308" s="2">
        <v>40889</v>
      </c>
      <c r="G308" s="2">
        <v>44542</v>
      </c>
      <c r="H308" s="2">
        <v>41620</v>
      </c>
      <c r="I308" t="s">
        <v>59</v>
      </c>
      <c r="J308" t="s">
        <v>206</v>
      </c>
      <c r="K308" t="s">
        <v>207</v>
      </c>
      <c r="L308" t="s">
        <v>208</v>
      </c>
      <c r="M308" t="s">
        <v>209</v>
      </c>
      <c r="N308">
        <v>999</v>
      </c>
      <c r="O308" t="s">
        <v>64</v>
      </c>
      <c r="P308" t="s">
        <v>65</v>
      </c>
      <c r="Q308" t="s">
        <v>197</v>
      </c>
      <c r="R308" t="s">
        <v>146</v>
      </c>
      <c r="S308" t="s">
        <v>67</v>
      </c>
      <c r="T308" t="s">
        <v>202</v>
      </c>
      <c r="U308" t="s">
        <v>100</v>
      </c>
      <c r="Y308" s="2">
        <v>40889</v>
      </c>
      <c r="Z308" s="2">
        <v>44542</v>
      </c>
      <c r="AA308" t="s">
        <v>155</v>
      </c>
      <c r="AB308" t="s">
        <v>203</v>
      </c>
      <c r="AC308" t="s">
        <v>72</v>
      </c>
      <c r="AD308" t="s">
        <v>197</v>
      </c>
      <c r="AE308" t="s">
        <v>66</v>
      </c>
      <c r="AF308" t="s">
        <v>67</v>
      </c>
      <c r="AG308" t="s">
        <v>202</v>
      </c>
      <c r="AH308" t="s">
        <v>100</v>
      </c>
      <c r="AI308" t="s">
        <v>204</v>
      </c>
      <c r="AJ308" t="s">
        <v>66</v>
      </c>
      <c r="AK308" t="s">
        <v>66</v>
      </c>
      <c r="AL308" s="2">
        <v>40889</v>
      </c>
      <c r="AM308" s="2">
        <v>44542</v>
      </c>
      <c r="AN308" t="s">
        <v>155</v>
      </c>
      <c r="AP308" t="s">
        <v>74</v>
      </c>
      <c r="AQ308" t="s">
        <v>75</v>
      </c>
      <c r="AR308" t="s">
        <v>181</v>
      </c>
      <c r="AS308" t="s">
        <v>77</v>
      </c>
      <c r="AT308" s="4" t="s">
        <v>78</v>
      </c>
      <c r="AU308" s="4" t="s">
        <v>79</v>
      </c>
      <c r="AV308" t="s">
        <v>80</v>
      </c>
      <c r="AW308">
        <v>-55355.62</v>
      </c>
      <c r="AX308">
        <v>-55644.08</v>
      </c>
      <c r="AY308">
        <v>3000000</v>
      </c>
      <c r="AZ308">
        <f t="shared" si="12"/>
        <v>120000</v>
      </c>
      <c r="BA308">
        <f t="shared" si="13"/>
        <v>1075</v>
      </c>
      <c r="BB308">
        <f t="shared" si="14"/>
        <v>954.00000000000011</v>
      </c>
      <c r="BC308">
        <v>7.2</v>
      </c>
      <c r="BD308" s="2"/>
      <c r="BE308" s="2"/>
    </row>
    <row r="309" spans="1:57" x14ac:dyDescent="0.35">
      <c r="A309" s="2">
        <v>41631</v>
      </c>
      <c r="B309" t="s">
        <v>81</v>
      </c>
      <c r="C309" t="s">
        <v>82</v>
      </c>
      <c r="D309" s="1" t="s">
        <v>592</v>
      </c>
      <c r="E309" t="s">
        <v>211</v>
      </c>
      <c r="F309" s="2">
        <v>41607</v>
      </c>
      <c r="G309" s="2">
        <v>44164</v>
      </c>
      <c r="H309" s="2">
        <v>41605</v>
      </c>
      <c r="I309" t="s">
        <v>59</v>
      </c>
      <c r="J309" t="s">
        <v>212</v>
      </c>
      <c r="K309" t="s">
        <v>213</v>
      </c>
      <c r="L309" t="s">
        <v>214</v>
      </c>
      <c r="M309" t="s">
        <v>215</v>
      </c>
      <c r="N309">
        <v>999</v>
      </c>
      <c r="O309" t="s">
        <v>216</v>
      </c>
      <c r="P309" t="s">
        <v>65</v>
      </c>
      <c r="Q309" t="s">
        <v>211</v>
      </c>
      <c r="R309" t="s">
        <v>66</v>
      </c>
      <c r="S309" t="s">
        <v>67</v>
      </c>
      <c r="T309" t="s">
        <v>217</v>
      </c>
      <c r="U309" t="s">
        <v>69</v>
      </c>
      <c r="Y309" s="2">
        <v>41607</v>
      </c>
      <c r="Z309" s="2">
        <v>44164</v>
      </c>
      <c r="AA309" t="s">
        <v>70</v>
      </c>
      <c r="AB309" t="s">
        <v>218</v>
      </c>
      <c r="AC309" t="s">
        <v>72</v>
      </c>
      <c r="AD309" t="s">
        <v>211</v>
      </c>
      <c r="AE309" t="s">
        <v>66</v>
      </c>
      <c r="AF309" t="s">
        <v>67</v>
      </c>
      <c r="AG309" t="s">
        <v>217</v>
      </c>
      <c r="AH309" t="s">
        <v>100</v>
      </c>
      <c r="AI309" t="s">
        <v>219</v>
      </c>
      <c r="AJ309" t="s">
        <v>66</v>
      </c>
      <c r="AK309" t="s">
        <v>66</v>
      </c>
      <c r="AL309" s="2">
        <v>41607</v>
      </c>
      <c r="AM309" s="2">
        <v>44164</v>
      </c>
      <c r="AN309" t="s">
        <v>70</v>
      </c>
      <c r="AP309" t="s">
        <v>74</v>
      </c>
      <c r="AQ309" t="s">
        <v>75</v>
      </c>
      <c r="AR309" t="s">
        <v>76</v>
      </c>
      <c r="AS309" t="s">
        <v>77</v>
      </c>
      <c r="AT309" s="4" t="s">
        <v>78</v>
      </c>
      <c r="AU309" s="4" t="s">
        <v>79</v>
      </c>
      <c r="AV309" t="s">
        <v>90</v>
      </c>
      <c r="AW309">
        <v>-556853.24</v>
      </c>
      <c r="AX309">
        <v>-549919.55000000005</v>
      </c>
      <c r="AY309">
        <v>10000000</v>
      </c>
      <c r="AZ309">
        <f t="shared" si="12"/>
        <v>400000</v>
      </c>
      <c r="BA309">
        <f t="shared" si="13"/>
        <v>3175</v>
      </c>
      <c r="BB309">
        <f t="shared" si="14"/>
        <v>2460</v>
      </c>
      <c r="BC309">
        <v>5.4</v>
      </c>
      <c r="BD309" s="2"/>
      <c r="BE309" s="2"/>
    </row>
    <row r="310" spans="1:57" x14ac:dyDescent="0.35">
      <c r="A310" s="2">
        <v>41631</v>
      </c>
      <c r="B310" t="s">
        <v>91</v>
      </c>
      <c r="C310" t="s">
        <v>92</v>
      </c>
      <c r="D310" s="1" t="s">
        <v>593</v>
      </c>
      <c r="E310" t="s">
        <v>221</v>
      </c>
      <c r="F310" s="2">
        <v>40882</v>
      </c>
      <c r="G310" s="2">
        <v>43439</v>
      </c>
      <c r="H310" s="2">
        <v>41605</v>
      </c>
      <c r="I310" t="s">
        <v>59</v>
      </c>
      <c r="J310" t="s">
        <v>222</v>
      </c>
      <c r="K310" t="s">
        <v>223</v>
      </c>
      <c r="L310" t="s">
        <v>224</v>
      </c>
      <c r="M310" t="s">
        <v>225</v>
      </c>
      <c r="N310">
        <v>999</v>
      </c>
      <c r="O310" t="s">
        <v>216</v>
      </c>
      <c r="P310" t="s">
        <v>65</v>
      </c>
      <c r="Q310" t="s">
        <v>221</v>
      </c>
      <c r="R310" t="s">
        <v>88</v>
      </c>
      <c r="S310" t="s">
        <v>67</v>
      </c>
      <c r="T310" t="s">
        <v>226</v>
      </c>
      <c r="U310" t="s">
        <v>69</v>
      </c>
      <c r="Y310" s="2">
        <v>40882</v>
      </c>
      <c r="Z310" s="2">
        <v>43439</v>
      </c>
      <c r="AA310" t="s">
        <v>70</v>
      </c>
      <c r="AB310" t="s">
        <v>227</v>
      </c>
      <c r="AC310" t="s">
        <v>72</v>
      </c>
      <c r="AD310" t="s">
        <v>221</v>
      </c>
      <c r="AE310" t="s">
        <v>88</v>
      </c>
      <c r="AF310" t="s">
        <v>67</v>
      </c>
      <c r="AG310" t="s">
        <v>226</v>
      </c>
      <c r="AH310" t="s">
        <v>69</v>
      </c>
      <c r="AI310" t="s">
        <v>228</v>
      </c>
      <c r="AJ310" t="s">
        <v>88</v>
      </c>
      <c r="AK310" t="s">
        <v>88</v>
      </c>
      <c r="AL310" s="2">
        <v>40882</v>
      </c>
      <c r="AM310" s="2">
        <v>43439</v>
      </c>
      <c r="AN310" t="s">
        <v>70</v>
      </c>
      <c r="AP310" t="s">
        <v>74</v>
      </c>
      <c r="AQ310" t="s">
        <v>75</v>
      </c>
      <c r="AR310" t="s">
        <v>76</v>
      </c>
      <c r="AS310" t="s">
        <v>77</v>
      </c>
      <c r="AT310" s="4" t="s">
        <v>78</v>
      </c>
      <c r="AU310" s="4" t="s">
        <v>79</v>
      </c>
      <c r="AV310" t="s">
        <v>102</v>
      </c>
      <c r="AW310">
        <v>-360449.97</v>
      </c>
      <c r="AX310">
        <v>-359174.95</v>
      </c>
      <c r="AY310">
        <v>10000000</v>
      </c>
      <c r="AZ310">
        <f t="shared" si="12"/>
        <v>400000</v>
      </c>
      <c r="BA310">
        <f t="shared" si="13"/>
        <v>3175</v>
      </c>
      <c r="BB310">
        <f t="shared" si="14"/>
        <v>2460</v>
      </c>
      <c r="BC310">
        <v>5.4</v>
      </c>
      <c r="BD310" s="2"/>
      <c r="BE310" s="2"/>
    </row>
    <row r="311" spans="1:57" x14ac:dyDescent="0.35">
      <c r="A311" s="2">
        <v>41631</v>
      </c>
      <c r="B311" t="s">
        <v>103</v>
      </c>
      <c r="C311" t="s">
        <v>56</v>
      </c>
      <c r="D311" s="1" t="s">
        <v>594</v>
      </c>
      <c r="E311" t="s">
        <v>230</v>
      </c>
      <c r="F311" s="2">
        <v>41250</v>
      </c>
      <c r="G311" s="2">
        <v>43076</v>
      </c>
      <c r="H311" s="2">
        <v>41605</v>
      </c>
      <c r="I311" t="s">
        <v>59</v>
      </c>
      <c r="J311" t="s">
        <v>231</v>
      </c>
      <c r="K311" t="s">
        <v>232</v>
      </c>
      <c r="L311" t="s">
        <v>233</v>
      </c>
      <c r="M311" t="s">
        <v>234</v>
      </c>
      <c r="N311">
        <v>999</v>
      </c>
      <c r="O311" t="s">
        <v>216</v>
      </c>
      <c r="P311" t="s">
        <v>65</v>
      </c>
      <c r="Q311" t="s">
        <v>230</v>
      </c>
      <c r="R311" t="s">
        <v>66</v>
      </c>
      <c r="S311" t="s">
        <v>67</v>
      </c>
      <c r="T311" t="s">
        <v>235</v>
      </c>
      <c r="U311" t="s">
        <v>166</v>
      </c>
      <c r="Y311" s="2">
        <v>41250</v>
      </c>
      <c r="Z311" s="2">
        <v>43076</v>
      </c>
      <c r="AA311" t="s">
        <v>70</v>
      </c>
      <c r="AB311" t="s">
        <v>236</v>
      </c>
      <c r="AC311" t="s">
        <v>72</v>
      </c>
      <c r="AD311" t="s">
        <v>230</v>
      </c>
      <c r="AE311" t="s">
        <v>66</v>
      </c>
      <c r="AF311" t="s">
        <v>67</v>
      </c>
      <c r="AG311" t="s">
        <v>235</v>
      </c>
      <c r="AH311" t="s">
        <v>100</v>
      </c>
      <c r="AI311" t="s">
        <v>237</v>
      </c>
      <c r="AJ311" t="s">
        <v>66</v>
      </c>
      <c r="AK311" t="s">
        <v>66</v>
      </c>
      <c r="AL311" s="2">
        <v>41250</v>
      </c>
      <c r="AM311" s="2">
        <v>43076</v>
      </c>
      <c r="AN311" t="s">
        <v>70</v>
      </c>
      <c r="AP311" t="s">
        <v>74</v>
      </c>
      <c r="AQ311" t="s">
        <v>75</v>
      </c>
      <c r="AR311" t="s">
        <v>119</v>
      </c>
      <c r="AS311" t="s">
        <v>120</v>
      </c>
      <c r="AT311" s="4" t="s">
        <v>121</v>
      </c>
      <c r="AU311" t="s">
        <v>122</v>
      </c>
      <c r="AV311" t="s">
        <v>158</v>
      </c>
      <c r="AW311">
        <v>-498170.12</v>
      </c>
      <c r="AX311">
        <v>-495711.88</v>
      </c>
      <c r="AY311">
        <v>10000000</v>
      </c>
      <c r="AZ311">
        <f t="shared" si="12"/>
        <v>400000</v>
      </c>
      <c r="BA311">
        <f t="shared" si="13"/>
        <v>3175</v>
      </c>
      <c r="BB311">
        <f t="shared" si="14"/>
        <v>1920</v>
      </c>
      <c r="BC311">
        <v>4.05</v>
      </c>
      <c r="BD311" s="2"/>
      <c r="BE311" s="2"/>
    </row>
    <row r="312" spans="1:57" x14ac:dyDescent="0.35">
      <c r="A312" s="2">
        <v>41631</v>
      </c>
      <c r="B312" t="s">
        <v>110</v>
      </c>
      <c r="C312" t="s">
        <v>82</v>
      </c>
      <c r="D312" s="1" t="s">
        <v>595</v>
      </c>
      <c r="E312" t="s">
        <v>239</v>
      </c>
      <c r="F312" s="2">
        <v>41607</v>
      </c>
      <c r="G312" s="2">
        <v>47086</v>
      </c>
      <c r="H312" s="2">
        <v>41605</v>
      </c>
      <c r="I312" t="s">
        <v>59</v>
      </c>
      <c r="J312" t="s">
        <v>240</v>
      </c>
      <c r="K312" t="s">
        <v>241</v>
      </c>
      <c r="L312" t="s">
        <v>242</v>
      </c>
      <c r="M312" t="s">
        <v>243</v>
      </c>
      <c r="N312">
        <v>999</v>
      </c>
      <c r="O312" t="s">
        <v>216</v>
      </c>
      <c r="P312" t="s">
        <v>65</v>
      </c>
      <c r="Q312" t="s">
        <v>239</v>
      </c>
      <c r="R312" t="s">
        <v>88</v>
      </c>
      <c r="S312" t="s">
        <v>67</v>
      </c>
      <c r="T312" t="s">
        <v>244</v>
      </c>
      <c r="U312" t="s">
        <v>69</v>
      </c>
      <c r="Y312" s="2">
        <v>41607</v>
      </c>
      <c r="Z312" s="2">
        <v>47086</v>
      </c>
      <c r="AA312" t="s">
        <v>70</v>
      </c>
      <c r="AB312" t="s">
        <v>245</v>
      </c>
      <c r="AC312" t="s">
        <v>72</v>
      </c>
      <c r="AD312" t="s">
        <v>239</v>
      </c>
      <c r="AE312" t="s">
        <v>88</v>
      </c>
      <c r="AF312" t="s">
        <v>67</v>
      </c>
      <c r="AG312" t="s">
        <v>244</v>
      </c>
      <c r="AH312" t="s">
        <v>69</v>
      </c>
      <c r="AI312" t="s">
        <v>246</v>
      </c>
      <c r="AJ312" t="s">
        <v>88</v>
      </c>
      <c r="AK312" t="s">
        <v>88</v>
      </c>
      <c r="AL312" s="2">
        <v>41607</v>
      </c>
      <c r="AM312" s="2">
        <v>47086</v>
      </c>
      <c r="AN312" t="s">
        <v>70</v>
      </c>
      <c r="AP312" t="s">
        <v>74</v>
      </c>
      <c r="AQ312" t="s">
        <v>75</v>
      </c>
      <c r="AR312" t="s">
        <v>119</v>
      </c>
      <c r="AS312" t="s">
        <v>120</v>
      </c>
      <c r="AT312" s="4" t="s">
        <v>121</v>
      </c>
      <c r="AU312" t="s">
        <v>122</v>
      </c>
      <c r="AV312" t="s">
        <v>123</v>
      </c>
      <c r="AW312">
        <v>-4615082.46</v>
      </c>
      <c r="AX312">
        <v>-4625495.96</v>
      </c>
      <c r="AY312">
        <v>10000000</v>
      </c>
      <c r="AZ312">
        <f t="shared" si="12"/>
        <v>400000</v>
      </c>
      <c r="BA312">
        <f t="shared" si="13"/>
        <v>3175</v>
      </c>
      <c r="BB312">
        <f t="shared" si="14"/>
        <v>3900</v>
      </c>
      <c r="BC312">
        <v>9</v>
      </c>
      <c r="BD312" s="2"/>
      <c r="BE312" s="2"/>
    </row>
    <row r="313" spans="1:57" x14ac:dyDescent="0.35">
      <c r="A313" s="2">
        <v>41631</v>
      </c>
      <c r="B313" t="s">
        <v>91</v>
      </c>
      <c r="C313" t="s">
        <v>92</v>
      </c>
      <c r="D313" s="1" t="s">
        <v>596</v>
      </c>
      <c r="E313" t="s">
        <v>249</v>
      </c>
      <c r="F313" s="2">
        <v>41250</v>
      </c>
      <c r="G313" s="2">
        <v>43441</v>
      </c>
      <c r="H313" s="2">
        <v>41605</v>
      </c>
      <c r="I313" t="s">
        <v>59</v>
      </c>
      <c r="J313" t="s">
        <v>250</v>
      </c>
      <c r="K313" t="s">
        <v>251</v>
      </c>
      <c r="L313" t="s">
        <v>252</v>
      </c>
      <c r="M313" t="s">
        <v>253</v>
      </c>
      <c r="N313">
        <v>999</v>
      </c>
      <c r="O313" t="s">
        <v>216</v>
      </c>
      <c r="P313" t="s">
        <v>65</v>
      </c>
      <c r="Q313" t="s">
        <v>249</v>
      </c>
      <c r="R313" t="s">
        <v>66</v>
      </c>
      <c r="S313" t="s">
        <v>67</v>
      </c>
      <c r="T313" t="s">
        <v>254</v>
      </c>
      <c r="U313" t="s">
        <v>255</v>
      </c>
      <c r="Y313" s="2">
        <v>41250</v>
      </c>
      <c r="Z313" s="2">
        <v>43441</v>
      </c>
      <c r="AA313" t="s">
        <v>70</v>
      </c>
      <c r="AB313" t="s">
        <v>256</v>
      </c>
      <c r="AC313" t="s">
        <v>72</v>
      </c>
      <c r="AD313" t="s">
        <v>249</v>
      </c>
      <c r="AE313" t="s">
        <v>66</v>
      </c>
      <c r="AF313" t="s">
        <v>67</v>
      </c>
      <c r="AG313" t="s">
        <v>254</v>
      </c>
      <c r="AH313" t="s">
        <v>69</v>
      </c>
      <c r="AI313" t="s">
        <v>257</v>
      </c>
      <c r="AJ313" t="s">
        <v>66</v>
      </c>
      <c r="AK313" t="s">
        <v>66</v>
      </c>
      <c r="AL313" s="2">
        <v>41250</v>
      </c>
      <c r="AM313" s="2">
        <v>43441</v>
      </c>
      <c r="AN313" t="s">
        <v>70</v>
      </c>
      <c r="AP313" t="s">
        <v>74</v>
      </c>
      <c r="AQ313" t="s">
        <v>75</v>
      </c>
      <c r="AR313" t="s">
        <v>181</v>
      </c>
      <c r="AS313" t="s">
        <v>77</v>
      </c>
      <c r="AT313" s="4" t="s">
        <v>78</v>
      </c>
      <c r="AU313" s="4" t="s">
        <v>79</v>
      </c>
      <c r="AV313" t="s">
        <v>102</v>
      </c>
      <c r="AW313">
        <v>-615812.34</v>
      </c>
      <c r="AX313">
        <v>-616081.28</v>
      </c>
      <c r="AY313">
        <v>10000000</v>
      </c>
      <c r="AZ313">
        <f t="shared" si="12"/>
        <v>400000</v>
      </c>
      <c r="BA313">
        <f t="shared" si="13"/>
        <v>3175</v>
      </c>
      <c r="BB313">
        <f t="shared" si="14"/>
        <v>1920</v>
      </c>
      <c r="BC313">
        <v>4.05</v>
      </c>
      <c r="BD313" s="2"/>
      <c r="BE313" s="2"/>
    </row>
    <row r="314" spans="1:57" x14ac:dyDescent="0.35">
      <c r="A314" s="2">
        <v>41631</v>
      </c>
      <c r="B314" t="s">
        <v>129</v>
      </c>
      <c r="C314" t="s">
        <v>56</v>
      </c>
      <c r="D314" s="1" t="s">
        <v>597</v>
      </c>
      <c r="E314" t="s">
        <v>249</v>
      </c>
      <c r="F314" s="2">
        <v>41250</v>
      </c>
      <c r="G314" s="2">
        <v>43441</v>
      </c>
      <c r="H314" s="2">
        <v>41605</v>
      </c>
      <c r="I314" t="s">
        <v>59</v>
      </c>
      <c r="J314" t="s">
        <v>259</v>
      </c>
      <c r="K314" t="s">
        <v>260</v>
      </c>
      <c r="L314" t="s">
        <v>261</v>
      </c>
      <c r="M314" t="s">
        <v>262</v>
      </c>
      <c r="N314">
        <v>999</v>
      </c>
      <c r="O314" t="s">
        <v>216</v>
      </c>
      <c r="P314" t="s">
        <v>65</v>
      </c>
      <c r="Q314" t="s">
        <v>249</v>
      </c>
      <c r="R314" t="s">
        <v>66</v>
      </c>
      <c r="S314" t="s">
        <v>67</v>
      </c>
      <c r="T314" t="s">
        <v>254</v>
      </c>
      <c r="U314" t="s">
        <v>255</v>
      </c>
      <c r="Y314" s="2">
        <v>41250</v>
      </c>
      <c r="Z314" s="2">
        <v>43441</v>
      </c>
      <c r="AA314" t="s">
        <v>70</v>
      </c>
      <c r="AB314" t="s">
        <v>256</v>
      </c>
      <c r="AC314" t="s">
        <v>72</v>
      </c>
      <c r="AD314" t="s">
        <v>249</v>
      </c>
      <c r="AE314" t="s">
        <v>66</v>
      </c>
      <c r="AF314" t="s">
        <v>67</v>
      </c>
      <c r="AG314" t="s">
        <v>254</v>
      </c>
      <c r="AH314" t="s">
        <v>69</v>
      </c>
      <c r="AI314" t="s">
        <v>257</v>
      </c>
      <c r="AJ314" t="s">
        <v>66</v>
      </c>
      <c r="AK314" t="s">
        <v>66</v>
      </c>
      <c r="AL314" s="2">
        <v>41250</v>
      </c>
      <c r="AM314" s="2">
        <v>43441</v>
      </c>
      <c r="AN314" t="s">
        <v>70</v>
      </c>
      <c r="AP314" t="s">
        <v>75</v>
      </c>
      <c r="AQ314" t="s">
        <v>74</v>
      </c>
      <c r="AR314" t="s">
        <v>181</v>
      </c>
      <c r="AS314" t="s">
        <v>77</v>
      </c>
      <c r="AT314" s="4" t="s">
        <v>78</v>
      </c>
      <c r="AU314" s="4" t="s">
        <v>79</v>
      </c>
      <c r="AV314" t="s">
        <v>80</v>
      </c>
      <c r="AW314">
        <v>615812.34</v>
      </c>
      <c r="AX314">
        <v>616081.28</v>
      </c>
      <c r="AY314">
        <v>10000000</v>
      </c>
      <c r="AZ314">
        <f t="shared" si="12"/>
        <v>400000</v>
      </c>
      <c r="BA314">
        <f t="shared" si="13"/>
        <v>3175</v>
      </c>
      <c r="BB314">
        <f t="shared" si="14"/>
        <v>1920</v>
      </c>
      <c r="BC314">
        <v>4.05</v>
      </c>
      <c r="BD314" s="2"/>
      <c r="BE314" s="2"/>
    </row>
    <row r="315" spans="1:57" x14ac:dyDescent="0.35">
      <c r="A315" s="2">
        <v>41631</v>
      </c>
      <c r="B315" t="s">
        <v>81</v>
      </c>
      <c r="C315" t="s">
        <v>82</v>
      </c>
      <c r="D315" s="1" t="s">
        <v>598</v>
      </c>
      <c r="E315" t="s">
        <v>264</v>
      </c>
      <c r="F315" s="2">
        <v>41618</v>
      </c>
      <c r="G315" s="2">
        <v>43079</v>
      </c>
      <c r="H315" s="2">
        <v>41614</v>
      </c>
      <c r="I315" t="s">
        <v>59</v>
      </c>
      <c r="J315" t="s">
        <v>265</v>
      </c>
      <c r="K315" t="s">
        <v>266</v>
      </c>
      <c r="L315" t="s">
        <v>267</v>
      </c>
      <c r="M315" t="s">
        <v>268</v>
      </c>
      <c r="N315">
        <v>999</v>
      </c>
      <c r="O315" t="s">
        <v>216</v>
      </c>
      <c r="P315" t="s">
        <v>65</v>
      </c>
      <c r="Q315" t="s">
        <v>264</v>
      </c>
      <c r="R315" t="s">
        <v>146</v>
      </c>
      <c r="S315" t="s">
        <v>67</v>
      </c>
      <c r="T315" t="s">
        <v>269</v>
      </c>
      <c r="U315" t="s">
        <v>166</v>
      </c>
      <c r="Y315" s="2">
        <v>41618</v>
      </c>
      <c r="Z315" s="2">
        <v>43079</v>
      </c>
      <c r="AA315" t="s">
        <v>270</v>
      </c>
      <c r="AB315" t="s">
        <v>271</v>
      </c>
      <c r="AC315" t="s">
        <v>72</v>
      </c>
      <c r="AD315" t="s">
        <v>264</v>
      </c>
      <c r="AE315" t="s">
        <v>88</v>
      </c>
      <c r="AF315" t="s">
        <v>67</v>
      </c>
      <c r="AG315" t="s">
        <v>269</v>
      </c>
      <c r="AH315" t="s">
        <v>100</v>
      </c>
      <c r="AI315" t="s">
        <v>272</v>
      </c>
      <c r="AJ315" t="s">
        <v>88</v>
      </c>
      <c r="AK315" t="s">
        <v>88</v>
      </c>
      <c r="AL315" s="2">
        <v>41618</v>
      </c>
      <c r="AM315" s="2">
        <v>43079</v>
      </c>
      <c r="AN315" t="s">
        <v>270</v>
      </c>
      <c r="AP315" t="s">
        <v>75</v>
      </c>
      <c r="AQ315" t="s">
        <v>74</v>
      </c>
      <c r="AR315" t="s">
        <v>119</v>
      </c>
      <c r="AS315" t="s">
        <v>120</v>
      </c>
      <c r="AT315" s="4" t="s">
        <v>121</v>
      </c>
      <c r="AU315" t="s">
        <v>122</v>
      </c>
      <c r="AV315" t="s">
        <v>123</v>
      </c>
      <c r="AW315">
        <v>2532712.0699999998</v>
      </c>
      <c r="AX315">
        <v>2512216.4700000002</v>
      </c>
      <c r="AY315">
        <v>55000000</v>
      </c>
      <c r="AZ315">
        <f t="shared" si="12"/>
        <v>2200000</v>
      </c>
      <c r="BA315">
        <f t="shared" si="13"/>
        <v>16675</v>
      </c>
      <c r="BB315">
        <f t="shared" si="14"/>
        <v>10560</v>
      </c>
      <c r="BC315">
        <v>4.05</v>
      </c>
      <c r="BD315" s="2"/>
      <c r="BE315" s="2"/>
    </row>
    <row r="316" spans="1:57" x14ac:dyDescent="0.35">
      <c r="A316" s="2">
        <v>41631</v>
      </c>
      <c r="B316" t="s">
        <v>91</v>
      </c>
      <c r="C316" t="s">
        <v>92</v>
      </c>
      <c r="D316" s="1" t="s">
        <v>599</v>
      </c>
      <c r="E316" t="s">
        <v>274</v>
      </c>
      <c r="F316" s="2">
        <v>41607</v>
      </c>
      <c r="G316" s="2">
        <v>44164</v>
      </c>
      <c r="H316" s="2">
        <v>41605</v>
      </c>
      <c r="I316" t="s">
        <v>59</v>
      </c>
      <c r="J316" t="s">
        <v>275</v>
      </c>
      <c r="K316" t="s">
        <v>276</v>
      </c>
      <c r="L316" t="s">
        <v>277</v>
      </c>
      <c r="M316" t="s">
        <v>278</v>
      </c>
      <c r="N316">
        <v>999</v>
      </c>
      <c r="O316" t="s">
        <v>216</v>
      </c>
      <c r="P316" t="s">
        <v>65</v>
      </c>
      <c r="Q316" t="s">
        <v>274</v>
      </c>
      <c r="R316" t="s">
        <v>66</v>
      </c>
      <c r="S316" t="s">
        <v>67</v>
      </c>
      <c r="T316" t="s">
        <v>279</v>
      </c>
      <c r="U316" t="s">
        <v>69</v>
      </c>
      <c r="Y316" s="2">
        <v>41607</v>
      </c>
      <c r="Z316" s="2">
        <v>44164</v>
      </c>
      <c r="AA316" t="s">
        <v>70</v>
      </c>
      <c r="AB316" t="s">
        <v>195</v>
      </c>
      <c r="AC316" t="s">
        <v>72</v>
      </c>
      <c r="AD316" t="s">
        <v>274</v>
      </c>
      <c r="AE316" t="s">
        <v>66</v>
      </c>
      <c r="AF316" t="s">
        <v>67</v>
      </c>
      <c r="AG316" t="s">
        <v>279</v>
      </c>
      <c r="AH316" t="s">
        <v>69</v>
      </c>
      <c r="AI316" t="s">
        <v>1248</v>
      </c>
      <c r="AJ316" t="s">
        <v>66</v>
      </c>
      <c r="AK316" t="s">
        <v>66</v>
      </c>
      <c r="AL316" s="2">
        <v>41607</v>
      </c>
      <c r="AM316" s="2">
        <v>44164</v>
      </c>
      <c r="AN316" t="s">
        <v>70</v>
      </c>
      <c r="AP316" t="s">
        <v>75</v>
      </c>
      <c r="AQ316" t="s">
        <v>74</v>
      </c>
      <c r="AR316" t="s">
        <v>281</v>
      </c>
      <c r="AS316" t="s">
        <v>282</v>
      </c>
      <c r="AT316" s="4" t="s">
        <v>283</v>
      </c>
      <c r="AU316" t="s">
        <v>284</v>
      </c>
      <c r="AV316" t="s">
        <v>337</v>
      </c>
      <c r="AW316">
        <v>797345.79</v>
      </c>
      <c r="AX316">
        <v>820511.45</v>
      </c>
      <c r="AY316">
        <v>10000000</v>
      </c>
      <c r="AZ316">
        <f t="shared" si="12"/>
        <v>400000</v>
      </c>
      <c r="BA316">
        <f t="shared" si="13"/>
        <v>3175</v>
      </c>
      <c r="BB316">
        <f t="shared" si="14"/>
        <v>3180.0000000000005</v>
      </c>
      <c r="BC316">
        <v>7.2</v>
      </c>
      <c r="BD316" s="2"/>
      <c r="BE316" s="2"/>
    </row>
    <row r="317" spans="1:57" x14ac:dyDescent="0.35">
      <c r="A317" s="2">
        <v>41631</v>
      </c>
      <c r="B317" t="s">
        <v>55</v>
      </c>
      <c r="C317" t="s">
        <v>56</v>
      </c>
      <c r="D317" s="1" t="s">
        <v>600</v>
      </c>
      <c r="E317" t="s">
        <v>287</v>
      </c>
      <c r="F317" s="2">
        <v>41605</v>
      </c>
      <c r="G317" s="2">
        <v>43796</v>
      </c>
      <c r="H317" s="2">
        <v>41605</v>
      </c>
      <c r="I317" t="s">
        <v>59</v>
      </c>
      <c r="J317" t="s">
        <v>288</v>
      </c>
      <c r="K317" t="s">
        <v>289</v>
      </c>
      <c r="L317" t="s">
        <v>290</v>
      </c>
      <c r="M317" t="s">
        <v>291</v>
      </c>
      <c r="N317">
        <v>999</v>
      </c>
      <c r="O317" t="s">
        <v>216</v>
      </c>
      <c r="P317" t="s">
        <v>65</v>
      </c>
      <c r="Q317" t="s">
        <v>287</v>
      </c>
      <c r="R317" t="s">
        <v>88</v>
      </c>
      <c r="S317" t="s">
        <v>67</v>
      </c>
      <c r="T317" t="s">
        <v>292</v>
      </c>
      <c r="U317" t="s">
        <v>69</v>
      </c>
      <c r="Y317" s="2">
        <v>41605</v>
      </c>
      <c r="Z317" s="2">
        <v>43796</v>
      </c>
      <c r="AA317" t="s">
        <v>70</v>
      </c>
      <c r="AB317" t="s">
        <v>293</v>
      </c>
      <c r="AC317" t="s">
        <v>72</v>
      </c>
      <c r="AD317" t="s">
        <v>287</v>
      </c>
      <c r="AE317" t="s">
        <v>88</v>
      </c>
      <c r="AF317" t="s">
        <v>67</v>
      </c>
      <c r="AG317" t="s">
        <v>292</v>
      </c>
      <c r="AH317" t="s">
        <v>69</v>
      </c>
      <c r="AI317" t="s">
        <v>294</v>
      </c>
      <c r="AJ317" t="s">
        <v>88</v>
      </c>
      <c r="AK317" t="s">
        <v>88</v>
      </c>
      <c r="AL317" s="2">
        <v>41605</v>
      </c>
      <c r="AM317" s="2">
        <v>43796</v>
      </c>
      <c r="AN317" t="s">
        <v>70</v>
      </c>
      <c r="AP317" t="s">
        <v>75</v>
      </c>
      <c r="AQ317" t="s">
        <v>74</v>
      </c>
      <c r="AR317" t="s">
        <v>181</v>
      </c>
      <c r="AS317" t="s">
        <v>77</v>
      </c>
      <c r="AT317" s="4" t="s">
        <v>78</v>
      </c>
      <c r="AU317" s="4" t="s">
        <v>79</v>
      </c>
      <c r="AV317" t="s">
        <v>80</v>
      </c>
      <c r="AW317">
        <v>3179886.09</v>
      </c>
      <c r="AX317">
        <v>3194230.81</v>
      </c>
      <c r="AY317">
        <v>10000000</v>
      </c>
      <c r="AZ317">
        <f t="shared" si="12"/>
        <v>400000</v>
      </c>
      <c r="BA317">
        <f t="shared" si="13"/>
        <v>3175</v>
      </c>
      <c r="BB317">
        <f t="shared" si="14"/>
        <v>2460</v>
      </c>
      <c r="BC317">
        <v>5.4</v>
      </c>
      <c r="BD317" s="2"/>
      <c r="BE317" s="2"/>
    </row>
    <row r="318" spans="1:57" x14ac:dyDescent="0.35">
      <c r="A318" s="2">
        <v>41628</v>
      </c>
      <c r="B318" t="s">
        <v>110</v>
      </c>
      <c r="C318" t="s">
        <v>82</v>
      </c>
      <c r="D318" s="1" t="s">
        <v>601</v>
      </c>
      <c r="E318" t="s">
        <v>136</v>
      </c>
      <c r="F318" s="2">
        <v>41613</v>
      </c>
      <c r="G318" s="2">
        <v>43074</v>
      </c>
      <c r="H318" s="2">
        <v>41611</v>
      </c>
      <c r="I318" t="s">
        <v>59</v>
      </c>
      <c r="J318">
        <v>-169.565</v>
      </c>
      <c r="K318">
        <v>-168.98099999999999</v>
      </c>
      <c r="L318">
        <v>-584</v>
      </c>
      <c r="M318">
        <v>1</v>
      </c>
      <c r="N318">
        <v>999</v>
      </c>
      <c r="O318" t="s">
        <v>216</v>
      </c>
      <c r="P318" t="s">
        <v>65</v>
      </c>
      <c r="Q318" t="s">
        <v>136</v>
      </c>
      <c r="R318" t="s">
        <v>88</v>
      </c>
      <c r="S318" t="s">
        <v>67</v>
      </c>
      <c r="T318" t="s">
        <v>137</v>
      </c>
      <c r="U318" t="s">
        <v>69</v>
      </c>
      <c r="Y318" s="2">
        <v>41613</v>
      </c>
      <c r="Z318" s="2">
        <v>43074</v>
      </c>
      <c r="AA318" t="s">
        <v>296</v>
      </c>
      <c r="AB318" t="s">
        <v>297</v>
      </c>
      <c r="AC318" t="s">
        <v>72</v>
      </c>
      <c r="AD318" t="s">
        <v>136</v>
      </c>
      <c r="AE318" t="s">
        <v>88</v>
      </c>
      <c r="AF318" t="s">
        <v>67</v>
      </c>
      <c r="AG318" t="s">
        <v>137</v>
      </c>
      <c r="AH318" t="s">
        <v>100</v>
      </c>
      <c r="AI318" t="s">
        <v>138</v>
      </c>
      <c r="AJ318" t="s">
        <v>88</v>
      </c>
      <c r="AK318" t="s">
        <v>88</v>
      </c>
      <c r="AL318" s="2">
        <v>41613</v>
      </c>
      <c r="AM318" s="2">
        <v>43074</v>
      </c>
      <c r="AN318" t="s">
        <v>296</v>
      </c>
      <c r="AP318" t="s">
        <v>75</v>
      </c>
      <c r="AQ318" t="s">
        <v>74</v>
      </c>
      <c r="AR318" t="s">
        <v>140</v>
      </c>
      <c r="AS318" t="s">
        <v>141</v>
      </c>
      <c r="AT318" s="4" t="s">
        <v>142</v>
      </c>
      <c r="AU318" t="s">
        <v>143</v>
      </c>
      <c r="AV318" t="s">
        <v>144</v>
      </c>
      <c r="AW318">
        <v>-169565</v>
      </c>
      <c r="AX318">
        <v>-168981</v>
      </c>
      <c r="AY318">
        <v>10000000</v>
      </c>
      <c r="AZ318">
        <f t="shared" si="12"/>
        <v>400000</v>
      </c>
      <c r="BA318">
        <f t="shared" si="13"/>
        <v>3175</v>
      </c>
      <c r="BB318">
        <f t="shared" si="14"/>
        <v>1920</v>
      </c>
      <c r="BC318">
        <v>4.05</v>
      </c>
      <c r="BD318" s="2"/>
      <c r="BE318" s="2"/>
    </row>
    <row r="319" spans="1:57" x14ac:dyDescent="0.35">
      <c r="A319" s="2">
        <v>41628</v>
      </c>
      <c r="B319" t="s">
        <v>91</v>
      </c>
      <c r="C319" t="s">
        <v>92</v>
      </c>
      <c r="D319" s="1" t="s">
        <v>602</v>
      </c>
      <c r="E319" t="s">
        <v>136</v>
      </c>
      <c r="F319" s="2">
        <v>41613</v>
      </c>
      <c r="G319" s="2">
        <v>45265</v>
      </c>
      <c r="H319" s="2">
        <v>41611</v>
      </c>
      <c r="I319" t="s">
        <v>59</v>
      </c>
      <c r="J319">
        <v>-277.76600000000002</v>
      </c>
      <c r="K319">
        <v>-291.315</v>
      </c>
      <c r="L319">
        <v>13.548999999999999</v>
      </c>
      <c r="M319">
        <v>2</v>
      </c>
      <c r="N319">
        <v>999</v>
      </c>
      <c r="O319" t="s">
        <v>299</v>
      </c>
      <c r="P319" t="s">
        <v>65</v>
      </c>
      <c r="Q319" t="s">
        <v>136</v>
      </c>
      <c r="R319" t="s">
        <v>88</v>
      </c>
      <c r="S319" t="s">
        <v>67</v>
      </c>
      <c r="T319" t="s">
        <v>137</v>
      </c>
      <c r="U319" t="s">
        <v>69</v>
      </c>
      <c r="Y319" s="2">
        <v>41613</v>
      </c>
      <c r="Z319" s="2">
        <v>45265</v>
      </c>
      <c r="AA319" t="s">
        <v>300</v>
      </c>
      <c r="AB319" t="s">
        <v>301</v>
      </c>
      <c r="AC319" t="s">
        <v>72</v>
      </c>
      <c r="AD319" t="s">
        <v>136</v>
      </c>
      <c r="AE319" t="s">
        <v>88</v>
      </c>
      <c r="AF319" t="s">
        <v>67</v>
      </c>
      <c r="AG319" t="s">
        <v>137</v>
      </c>
      <c r="AH319" t="s">
        <v>100</v>
      </c>
      <c r="AI319" t="s">
        <v>138</v>
      </c>
      <c r="AJ319" t="s">
        <v>88</v>
      </c>
      <c r="AK319" t="s">
        <v>88</v>
      </c>
      <c r="AL319" s="2">
        <v>41613</v>
      </c>
      <c r="AM319" s="2">
        <v>45265</v>
      </c>
      <c r="AN319" t="s">
        <v>300</v>
      </c>
      <c r="AP319" t="s">
        <v>75</v>
      </c>
      <c r="AQ319" t="s">
        <v>74</v>
      </c>
      <c r="AR319" t="s">
        <v>140</v>
      </c>
      <c r="AS319" t="s">
        <v>141</v>
      </c>
      <c r="AT319" s="4" t="s">
        <v>142</v>
      </c>
      <c r="AU319" t="s">
        <v>143</v>
      </c>
      <c r="AV319" t="s">
        <v>147</v>
      </c>
      <c r="AW319">
        <v>-277766</v>
      </c>
      <c r="AX319">
        <v>-291315</v>
      </c>
      <c r="AY319">
        <v>12000000</v>
      </c>
      <c r="AZ319">
        <f t="shared" si="12"/>
        <v>480000</v>
      </c>
      <c r="BA319">
        <f t="shared" si="13"/>
        <v>3775</v>
      </c>
      <c r="BB319">
        <f t="shared" si="14"/>
        <v>4248</v>
      </c>
      <c r="BC319">
        <v>8.1</v>
      </c>
      <c r="BD319" s="2"/>
      <c r="BE319" s="2"/>
    </row>
    <row r="320" spans="1:57" x14ac:dyDescent="0.35">
      <c r="A320" s="2">
        <v>41631</v>
      </c>
      <c r="B320" t="s">
        <v>103</v>
      </c>
      <c r="C320" t="s">
        <v>56</v>
      </c>
      <c r="D320" s="1" t="s">
        <v>603</v>
      </c>
      <c r="E320" t="s">
        <v>304</v>
      </c>
      <c r="F320" s="2">
        <v>41618</v>
      </c>
      <c r="G320" s="2">
        <v>45270</v>
      </c>
      <c r="H320" s="2">
        <v>41614</v>
      </c>
      <c r="I320" t="s">
        <v>59</v>
      </c>
      <c r="J320" t="s">
        <v>305</v>
      </c>
      <c r="K320" t="s">
        <v>306</v>
      </c>
      <c r="L320" t="s">
        <v>307</v>
      </c>
      <c r="M320" t="s">
        <v>308</v>
      </c>
      <c r="N320">
        <v>999</v>
      </c>
      <c r="O320" t="s">
        <v>299</v>
      </c>
      <c r="P320" t="s">
        <v>65</v>
      </c>
      <c r="Q320" t="s">
        <v>304</v>
      </c>
      <c r="R320" t="s">
        <v>66</v>
      </c>
      <c r="S320" t="s">
        <v>67</v>
      </c>
      <c r="T320" t="s">
        <v>309</v>
      </c>
      <c r="U320" t="s">
        <v>166</v>
      </c>
      <c r="Y320" s="2">
        <v>41618</v>
      </c>
      <c r="Z320" s="2">
        <v>45270</v>
      </c>
      <c r="AA320" t="s">
        <v>310</v>
      </c>
      <c r="AB320" t="s">
        <v>293</v>
      </c>
      <c r="AC320" t="s">
        <v>72</v>
      </c>
      <c r="AD320" t="s">
        <v>304</v>
      </c>
      <c r="AE320" t="s">
        <v>88</v>
      </c>
      <c r="AF320" t="s">
        <v>67</v>
      </c>
      <c r="AG320" t="s">
        <v>309</v>
      </c>
      <c r="AH320" t="s">
        <v>100</v>
      </c>
      <c r="AI320" t="s">
        <v>311</v>
      </c>
      <c r="AJ320" t="s">
        <v>88</v>
      </c>
      <c r="AK320" t="s">
        <v>88</v>
      </c>
      <c r="AL320" s="2">
        <v>41618</v>
      </c>
      <c r="AM320" s="2">
        <v>45270</v>
      </c>
      <c r="AN320" t="s">
        <v>310</v>
      </c>
      <c r="AP320" t="s">
        <v>75</v>
      </c>
      <c r="AQ320" t="s">
        <v>74</v>
      </c>
      <c r="AR320" t="s">
        <v>119</v>
      </c>
      <c r="AS320" t="s">
        <v>120</v>
      </c>
      <c r="AT320" s="4" t="s">
        <v>121</v>
      </c>
      <c r="AU320" t="s">
        <v>122</v>
      </c>
      <c r="AV320" t="s">
        <v>158</v>
      </c>
      <c r="AW320">
        <v>6430233.7000000002</v>
      </c>
      <c r="AX320">
        <v>5901579.7000000002</v>
      </c>
      <c r="AY320">
        <v>150000000</v>
      </c>
      <c r="AZ320">
        <f t="shared" si="12"/>
        <v>6000000</v>
      </c>
      <c r="BA320">
        <f t="shared" si="13"/>
        <v>45175</v>
      </c>
      <c r="BB320">
        <f t="shared" si="14"/>
        <v>53100</v>
      </c>
      <c r="BC320">
        <v>8.1</v>
      </c>
      <c r="BD320" s="2"/>
      <c r="BE320" s="2"/>
    </row>
    <row r="321" spans="1:55" x14ac:dyDescent="0.35">
      <c r="A321" s="2">
        <v>41631</v>
      </c>
      <c r="B321" t="s">
        <v>604</v>
      </c>
      <c r="C321" t="s">
        <v>605</v>
      </c>
      <c r="D321" s="1" t="s">
        <v>606</v>
      </c>
      <c r="E321" t="s">
        <v>58</v>
      </c>
      <c r="F321" s="2">
        <v>40882</v>
      </c>
      <c r="G321" s="2">
        <v>43439</v>
      </c>
      <c r="H321" s="2">
        <v>41605</v>
      </c>
      <c r="I321" t="s">
        <v>59</v>
      </c>
      <c r="J321" t="s">
        <v>60</v>
      </c>
      <c r="K321" t="s">
        <v>61</v>
      </c>
      <c r="L321" t="s">
        <v>62</v>
      </c>
      <c r="M321" t="s">
        <v>63</v>
      </c>
      <c r="N321">
        <v>999</v>
      </c>
      <c r="O321" t="s">
        <v>64</v>
      </c>
      <c r="P321" t="s">
        <v>65</v>
      </c>
      <c r="Q321" t="s">
        <v>58</v>
      </c>
      <c r="R321" t="s">
        <v>66</v>
      </c>
      <c r="S321" t="s">
        <v>67</v>
      </c>
      <c r="T321" t="s">
        <v>68</v>
      </c>
      <c r="U321" t="s">
        <v>69</v>
      </c>
      <c r="Y321" s="2">
        <v>40882</v>
      </c>
      <c r="Z321" s="2">
        <v>43439</v>
      </c>
      <c r="AA321" t="s">
        <v>70</v>
      </c>
      <c r="AB321" t="s">
        <v>71</v>
      </c>
      <c r="AC321" t="s">
        <v>72</v>
      </c>
      <c r="AD321" t="s">
        <v>58</v>
      </c>
      <c r="AE321" t="s">
        <v>66</v>
      </c>
      <c r="AF321" t="s">
        <v>67</v>
      </c>
      <c r="AG321" t="s">
        <v>68</v>
      </c>
      <c r="AH321" s="3" t="s">
        <v>69</v>
      </c>
      <c r="AI321" t="s">
        <v>73</v>
      </c>
      <c r="AJ321" t="s">
        <v>66</v>
      </c>
      <c r="AK321" t="s">
        <v>66</v>
      </c>
      <c r="AL321" s="2">
        <v>40882</v>
      </c>
      <c r="AM321" s="2">
        <v>43439</v>
      </c>
      <c r="AN321" t="s">
        <v>70</v>
      </c>
      <c r="AP321" t="s">
        <v>74</v>
      </c>
      <c r="AQ321" t="s">
        <v>75</v>
      </c>
      <c r="AR321" t="s">
        <v>181</v>
      </c>
      <c r="AS321" t="s">
        <v>77</v>
      </c>
      <c r="AT321" s="4" t="s">
        <v>78</v>
      </c>
      <c r="AU321" s="4" t="s">
        <v>79</v>
      </c>
      <c r="AV321" t="s">
        <v>607</v>
      </c>
      <c r="AW321">
        <v>6430233.7000000002</v>
      </c>
      <c r="AX321">
        <v>5901579.7000000002</v>
      </c>
      <c r="AY321">
        <v>150000000</v>
      </c>
      <c r="AZ321">
        <f t="shared" si="12"/>
        <v>6000000</v>
      </c>
      <c r="BA321">
        <f t="shared" si="13"/>
        <v>45175</v>
      </c>
      <c r="BB321">
        <f t="shared" si="14"/>
        <v>53100</v>
      </c>
      <c r="BC321">
        <v>8.1</v>
      </c>
    </row>
    <row r="322" spans="1:55" x14ac:dyDescent="0.35">
      <c r="A322" s="2">
        <v>41631</v>
      </c>
      <c r="B322" t="s">
        <v>608</v>
      </c>
      <c r="C322" t="s">
        <v>605</v>
      </c>
      <c r="D322" s="1" t="s">
        <v>609</v>
      </c>
      <c r="E322" t="s">
        <v>58</v>
      </c>
      <c r="F322" s="2">
        <v>41247</v>
      </c>
      <c r="G322" s="2">
        <v>44900</v>
      </c>
      <c r="H322" s="2">
        <v>41605</v>
      </c>
      <c r="I322" t="s">
        <v>59</v>
      </c>
      <c r="J322" t="s">
        <v>84</v>
      </c>
      <c r="K322" t="s">
        <v>85</v>
      </c>
      <c r="L322" t="s">
        <v>86</v>
      </c>
      <c r="M322" t="s">
        <v>87</v>
      </c>
      <c r="N322">
        <v>999</v>
      </c>
      <c r="O322" t="s">
        <v>64</v>
      </c>
      <c r="P322" t="s">
        <v>72</v>
      </c>
      <c r="Q322" t="s">
        <v>58</v>
      </c>
      <c r="R322" t="s">
        <v>66</v>
      </c>
      <c r="S322" t="s">
        <v>67</v>
      </c>
      <c r="T322" t="s">
        <v>68</v>
      </c>
      <c r="U322" t="s">
        <v>69</v>
      </c>
      <c r="V322" t="s">
        <v>73</v>
      </c>
      <c r="W322" t="s">
        <v>66</v>
      </c>
      <c r="X322" t="s">
        <v>88</v>
      </c>
      <c r="Y322" s="2">
        <v>41247</v>
      </c>
      <c r="Z322" s="2">
        <v>44900</v>
      </c>
      <c r="AA322" t="s">
        <v>89</v>
      </c>
      <c r="AC322" t="s">
        <v>72</v>
      </c>
      <c r="AD322" t="s">
        <v>58</v>
      </c>
      <c r="AE322" t="s">
        <v>88</v>
      </c>
      <c r="AF322" t="s">
        <v>67</v>
      </c>
      <c r="AG322" t="s">
        <v>68</v>
      </c>
      <c r="AH322" t="s">
        <v>69</v>
      </c>
      <c r="AI322" t="s">
        <v>73</v>
      </c>
      <c r="AJ322" t="s">
        <v>88</v>
      </c>
      <c r="AK322" t="s">
        <v>88</v>
      </c>
      <c r="AL322" s="2">
        <v>41247</v>
      </c>
      <c r="AM322" s="2">
        <v>44900</v>
      </c>
      <c r="AN322" t="s">
        <v>89</v>
      </c>
      <c r="AP322" t="s">
        <v>74</v>
      </c>
      <c r="AQ322" t="s">
        <v>75</v>
      </c>
      <c r="AR322" t="s">
        <v>181</v>
      </c>
      <c r="AS322" t="s">
        <v>77</v>
      </c>
      <c r="AT322" s="4" t="s">
        <v>78</v>
      </c>
      <c r="AU322" s="4" t="s">
        <v>79</v>
      </c>
      <c r="AV322" t="s">
        <v>607</v>
      </c>
      <c r="AW322">
        <v>6430233.7000000002</v>
      </c>
      <c r="AX322">
        <v>5901579.7000000002</v>
      </c>
      <c r="AY322">
        <v>150000000</v>
      </c>
      <c r="AZ322">
        <f t="shared" ref="AZ322:AZ370" si="15">0.04*AY322</f>
        <v>6000000</v>
      </c>
      <c r="BA322">
        <f t="shared" ref="BA322:BA370" si="16">175+0.0075*AZ322</f>
        <v>45175</v>
      </c>
      <c r="BB322">
        <f t="shared" ref="BB322:BB370" si="17">(3+4*BC322)/100000*AY322</f>
        <v>53100</v>
      </c>
      <c r="BC322">
        <v>8.1</v>
      </c>
    </row>
    <row r="323" spans="1:55" x14ac:dyDescent="0.35">
      <c r="A323" s="2">
        <v>41631</v>
      </c>
      <c r="B323" t="s">
        <v>610</v>
      </c>
      <c r="C323" t="s">
        <v>605</v>
      </c>
      <c r="D323" s="1" t="s">
        <v>611</v>
      </c>
      <c r="E323" t="s">
        <v>94</v>
      </c>
      <c r="F323" s="2">
        <v>40882</v>
      </c>
      <c r="G323" s="2">
        <v>50014</v>
      </c>
      <c r="H323" s="2">
        <v>41605</v>
      </c>
      <c r="I323" t="s">
        <v>59</v>
      </c>
      <c r="J323" t="s">
        <v>95</v>
      </c>
      <c r="K323" t="s">
        <v>96</v>
      </c>
      <c r="L323" t="s">
        <v>97</v>
      </c>
      <c r="M323" t="s">
        <v>98</v>
      </c>
      <c r="N323">
        <v>999</v>
      </c>
      <c r="O323" t="s">
        <v>64</v>
      </c>
      <c r="P323" t="s">
        <v>72</v>
      </c>
      <c r="Q323" t="s">
        <v>94</v>
      </c>
      <c r="R323" t="s">
        <v>66</v>
      </c>
      <c r="S323" t="s">
        <v>67</v>
      </c>
      <c r="T323" t="s">
        <v>99</v>
      </c>
      <c r="U323" t="s">
        <v>100</v>
      </c>
      <c r="V323" t="s">
        <v>101</v>
      </c>
      <c r="W323" t="s">
        <v>66</v>
      </c>
      <c r="X323" t="s">
        <v>66</v>
      </c>
      <c r="Y323" s="2">
        <v>40882</v>
      </c>
      <c r="Z323" s="2">
        <v>50014</v>
      </c>
      <c r="AA323" t="s">
        <v>89</v>
      </c>
      <c r="AC323" t="s">
        <v>72</v>
      </c>
      <c r="AD323" t="s">
        <v>94</v>
      </c>
      <c r="AE323" t="s">
        <v>88</v>
      </c>
      <c r="AF323" t="s">
        <v>67</v>
      </c>
      <c r="AG323" t="s">
        <v>99</v>
      </c>
      <c r="AH323" t="s">
        <v>100</v>
      </c>
      <c r="AI323" t="s">
        <v>101</v>
      </c>
      <c r="AJ323" t="s">
        <v>88</v>
      </c>
      <c r="AK323" t="s">
        <v>88</v>
      </c>
      <c r="AL323" s="2">
        <v>40882</v>
      </c>
      <c r="AM323" s="2">
        <v>50014</v>
      </c>
      <c r="AN323" t="s">
        <v>89</v>
      </c>
      <c r="AP323" t="s">
        <v>74</v>
      </c>
      <c r="AQ323" t="s">
        <v>75</v>
      </c>
      <c r="AR323" t="s">
        <v>181</v>
      </c>
      <c r="AS323" t="s">
        <v>77</v>
      </c>
      <c r="AT323" s="4" t="s">
        <v>78</v>
      </c>
      <c r="AU323" s="4" t="s">
        <v>79</v>
      </c>
      <c r="AV323" t="s">
        <v>607</v>
      </c>
      <c r="AW323">
        <v>6430233.7000000002</v>
      </c>
      <c r="AX323">
        <v>5901579.7000000002</v>
      </c>
      <c r="AY323">
        <v>150000000</v>
      </c>
      <c r="AZ323">
        <f t="shared" si="15"/>
        <v>6000000</v>
      </c>
      <c r="BA323">
        <f t="shared" si="16"/>
        <v>45175</v>
      </c>
      <c r="BB323">
        <f t="shared" si="17"/>
        <v>53100</v>
      </c>
      <c r="BC323">
        <v>8.1</v>
      </c>
    </row>
    <row r="324" spans="1:55" x14ac:dyDescent="0.35">
      <c r="A324" s="2">
        <v>41631</v>
      </c>
      <c r="B324" t="s">
        <v>604</v>
      </c>
      <c r="C324" t="s">
        <v>605</v>
      </c>
      <c r="D324" s="1" t="s">
        <v>612</v>
      </c>
      <c r="E324" t="s">
        <v>94</v>
      </c>
      <c r="F324" s="2">
        <v>40882</v>
      </c>
      <c r="G324" s="2">
        <v>50014</v>
      </c>
      <c r="H324" s="2">
        <v>41605</v>
      </c>
      <c r="I324" t="s">
        <v>59</v>
      </c>
      <c r="J324" t="s">
        <v>105</v>
      </c>
      <c r="K324" t="s">
        <v>106</v>
      </c>
      <c r="L324" t="s">
        <v>107</v>
      </c>
      <c r="M324" t="s">
        <v>108</v>
      </c>
      <c r="N324">
        <v>999</v>
      </c>
      <c r="O324" t="s">
        <v>64</v>
      </c>
      <c r="P324" t="s">
        <v>72</v>
      </c>
      <c r="Q324" t="s">
        <v>94</v>
      </c>
      <c r="R324" t="s">
        <v>88</v>
      </c>
      <c r="S324" t="s">
        <v>67</v>
      </c>
      <c r="T324" t="s">
        <v>99</v>
      </c>
      <c r="U324" t="s">
        <v>100</v>
      </c>
      <c r="V324" t="s">
        <v>101</v>
      </c>
      <c r="W324" t="s">
        <v>109</v>
      </c>
      <c r="X324" t="s">
        <v>66</v>
      </c>
      <c r="Y324" s="2">
        <v>40882</v>
      </c>
      <c r="Z324" s="2">
        <v>50014</v>
      </c>
      <c r="AA324" t="s">
        <v>89</v>
      </c>
      <c r="AC324" t="s">
        <v>72</v>
      </c>
      <c r="AD324" t="s">
        <v>94</v>
      </c>
      <c r="AE324" t="s">
        <v>109</v>
      </c>
      <c r="AF324" t="s">
        <v>67</v>
      </c>
      <c r="AG324" t="s">
        <v>99</v>
      </c>
      <c r="AH324" t="s">
        <v>100</v>
      </c>
      <c r="AI324" t="s">
        <v>101</v>
      </c>
      <c r="AJ324" t="s">
        <v>88</v>
      </c>
      <c r="AK324" t="s">
        <v>88</v>
      </c>
      <c r="AL324" s="2">
        <v>40882</v>
      </c>
      <c r="AM324" s="2">
        <v>50014</v>
      </c>
      <c r="AN324" t="s">
        <v>89</v>
      </c>
      <c r="AP324" t="s">
        <v>75</v>
      </c>
      <c r="AQ324" t="s">
        <v>74</v>
      </c>
      <c r="AR324" t="s">
        <v>181</v>
      </c>
      <c r="AS324" t="s">
        <v>77</v>
      </c>
      <c r="AT324" s="4" t="s">
        <v>78</v>
      </c>
      <c r="AU324" s="4" t="s">
        <v>79</v>
      </c>
      <c r="AV324" t="s">
        <v>607</v>
      </c>
      <c r="AW324">
        <v>6430233.7000000002</v>
      </c>
      <c r="AX324">
        <v>5901579.7000000002</v>
      </c>
      <c r="AY324">
        <v>150000000</v>
      </c>
      <c r="AZ324">
        <f t="shared" si="15"/>
        <v>6000000</v>
      </c>
      <c r="BA324">
        <f t="shared" si="16"/>
        <v>45175</v>
      </c>
      <c r="BB324">
        <f t="shared" si="17"/>
        <v>53100</v>
      </c>
      <c r="BC324">
        <v>8.1</v>
      </c>
    </row>
    <row r="325" spans="1:55" x14ac:dyDescent="0.35">
      <c r="A325" s="2">
        <v>41631</v>
      </c>
      <c r="B325" t="s">
        <v>608</v>
      </c>
      <c r="C325" t="s">
        <v>605</v>
      </c>
      <c r="D325" s="1" t="s">
        <v>613</v>
      </c>
      <c r="E325" t="s">
        <v>112</v>
      </c>
      <c r="F325" s="2">
        <v>41605</v>
      </c>
      <c r="G325" s="2">
        <v>56215</v>
      </c>
      <c r="H325" s="2">
        <v>41605</v>
      </c>
      <c r="I325" t="s">
        <v>59</v>
      </c>
      <c r="J325" t="s">
        <v>113</v>
      </c>
      <c r="K325" t="s">
        <v>114</v>
      </c>
      <c r="L325" t="s">
        <v>115</v>
      </c>
      <c r="M325" t="s">
        <v>116</v>
      </c>
      <c r="N325">
        <v>999</v>
      </c>
      <c r="O325" t="s">
        <v>64</v>
      </c>
      <c r="P325" t="s">
        <v>72</v>
      </c>
      <c r="Q325" t="s">
        <v>112</v>
      </c>
      <c r="R325" t="s">
        <v>66</v>
      </c>
      <c r="S325" t="s">
        <v>67</v>
      </c>
      <c r="T325" t="s">
        <v>117</v>
      </c>
      <c r="U325" t="s">
        <v>69</v>
      </c>
      <c r="V325" t="s">
        <v>118</v>
      </c>
      <c r="W325" t="s">
        <v>88</v>
      </c>
      <c r="X325" t="s">
        <v>109</v>
      </c>
      <c r="Y325" s="2">
        <v>41605</v>
      </c>
      <c r="Z325" s="2">
        <v>56215</v>
      </c>
      <c r="AA325" t="s">
        <v>89</v>
      </c>
      <c r="AC325" t="s">
        <v>72</v>
      </c>
      <c r="AD325" t="s">
        <v>112</v>
      </c>
      <c r="AE325" t="s">
        <v>88</v>
      </c>
      <c r="AF325" t="s">
        <v>67</v>
      </c>
      <c r="AG325" t="s">
        <v>117</v>
      </c>
      <c r="AH325" t="s">
        <v>69</v>
      </c>
      <c r="AI325" t="s">
        <v>118</v>
      </c>
      <c r="AJ325" t="s">
        <v>88</v>
      </c>
      <c r="AK325" t="s">
        <v>88</v>
      </c>
      <c r="AL325" s="2">
        <v>41605</v>
      </c>
      <c r="AM325" s="2">
        <v>56215</v>
      </c>
      <c r="AN325" t="s">
        <v>89</v>
      </c>
      <c r="AP325" t="s">
        <v>74</v>
      </c>
      <c r="AQ325" t="s">
        <v>75</v>
      </c>
      <c r="AR325" t="s">
        <v>181</v>
      </c>
      <c r="AS325" t="s">
        <v>77</v>
      </c>
      <c r="AT325" s="4" t="s">
        <v>78</v>
      </c>
      <c r="AU325" s="4" t="s">
        <v>79</v>
      </c>
      <c r="AV325" t="s">
        <v>607</v>
      </c>
      <c r="AW325">
        <v>6430233.7000000002</v>
      </c>
      <c r="AX325">
        <v>5901579.7000000002</v>
      </c>
      <c r="AY325">
        <v>150000000</v>
      </c>
      <c r="AZ325">
        <f t="shared" si="15"/>
        <v>6000000</v>
      </c>
      <c r="BA325">
        <f t="shared" si="16"/>
        <v>45175</v>
      </c>
      <c r="BB325">
        <f t="shared" si="17"/>
        <v>53100</v>
      </c>
      <c r="BC325">
        <v>8.1</v>
      </c>
    </row>
    <row r="326" spans="1:55" x14ac:dyDescent="0.35">
      <c r="A326" s="2">
        <v>41631</v>
      </c>
      <c r="B326" t="s">
        <v>610</v>
      </c>
      <c r="C326" t="s">
        <v>605</v>
      </c>
      <c r="D326" s="1" t="s">
        <v>614</v>
      </c>
      <c r="E326" t="s">
        <v>112</v>
      </c>
      <c r="F326" s="2">
        <v>41605</v>
      </c>
      <c r="G326" s="2">
        <v>56215</v>
      </c>
      <c r="H326" s="2">
        <v>41605</v>
      </c>
      <c r="I326" t="s">
        <v>59</v>
      </c>
      <c r="J326" t="s">
        <v>125</v>
      </c>
      <c r="K326" t="s">
        <v>126</v>
      </c>
      <c r="L326" t="s">
        <v>127</v>
      </c>
      <c r="M326" t="s">
        <v>128</v>
      </c>
      <c r="N326">
        <v>999</v>
      </c>
      <c r="O326" t="s">
        <v>64</v>
      </c>
      <c r="P326" t="s">
        <v>72</v>
      </c>
      <c r="Q326" t="s">
        <v>112</v>
      </c>
      <c r="R326" t="s">
        <v>146</v>
      </c>
      <c r="S326" t="s">
        <v>67</v>
      </c>
      <c r="T326" t="s">
        <v>117</v>
      </c>
      <c r="U326" t="s">
        <v>69</v>
      </c>
      <c r="V326" t="s">
        <v>118</v>
      </c>
      <c r="W326" t="s">
        <v>66</v>
      </c>
      <c r="X326" t="s">
        <v>88</v>
      </c>
      <c r="Y326" s="2">
        <v>41605</v>
      </c>
      <c r="Z326" s="2">
        <v>56215</v>
      </c>
      <c r="AA326" t="s">
        <v>89</v>
      </c>
      <c r="AC326" t="s">
        <v>72</v>
      </c>
      <c r="AD326" t="s">
        <v>112</v>
      </c>
      <c r="AE326" t="s">
        <v>88</v>
      </c>
      <c r="AF326" t="s">
        <v>67</v>
      </c>
      <c r="AG326" t="s">
        <v>117</v>
      </c>
      <c r="AH326" t="s">
        <v>69</v>
      </c>
      <c r="AI326" t="s">
        <v>118</v>
      </c>
      <c r="AJ326" t="s">
        <v>88</v>
      </c>
      <c r="AK326" t="s">
        <v>88</v>
      </c>
      <c r="AL326" s="2">
        <v>41605</v>
      </c>
      <c r="AM326" s="2">
        <v>56215</v>
      </c>
      <c r="AN326" t="s">
        <v>89</v>
      </c>
      <c r="AP326" t="s">
        <v>75</v>
      </c>
      <c r="AQ326" t="s">
        <v>74</v>
      </c>
      <c r="AR326" t="s">
        <v>181</v>
      </c>
      <c r="AS326" t="s">
        <v>77</v>
      </c>
      <c r="AT326" s="4" t="s">
        <v>78</v>
      </c>
      <c r="AU326" s="4" t="s">
        <v>79</v>
      </c>
      <c r="AV326" t="s">
        <v>607</v>
      </c>
      <c r="AW326">
        <v>6430233.7000000002</v>
      </c>
      <c r="AX326">
        <v>5901579.7000000002</v>
      </c>
      <c r="AY326">
        <v>150000000</v>
      </c>
      <c r="AZ326">
        <f t="shared" si="15"/>
        <v>6000000</v>
      </c>
      <c r="BA326">
        <f t="shared" si="16"/>
        <v>45175</v>
      </c>
      <c r="BB326">
        <f t="shared" si="17"/>
        <v>53100</v>
      </c>
      <c r="BC326">
        <v>8.1</v>
      </c>
    </row>
    <row r="327" spans="1:55" x14ac:dyDescent="0.35">
      <c r="A327" s="2">
        <v>41631</v>
      </c>
      <c r="B327" t="s">
        <v>604</v>
      </c>
      <c r="C327" t="s">
        <v>605</v>
      </c>
      <c r="D327" s="1" t="s">
        <v>615</v>
      </c>
      <c r="E327" t="s">
        <v>112</v>
      </c>
      <c r="F327" s="2">
        <v>41611</v>
      </c>
      <c r="G327" s="2">
        <v>43073</v>
      </c>
      <c r="H327" s="2">
        <v>41611</v>
      </c>
      <c r="I327" t="s">
        <v>59</v>
      </c>
      <c r="J327" t="s">
        <v>131</v>
      </c>
      <c r="K327" t="s">
        <v>132</v>
      </c>
      <c r="L327" t="s">
        <v>133</v>
      </c>
      <c r="M327" t="s">
        <v>134</v>
      </c>
      <c r="N327">
        <v>999</v>
      </c>
      <c r="O327" t="s">
        <v>64</v>
      </c>
      <c r="P327" t="s">
        <v>72</v>
      </c>
      <c r="Q327" t="s">
        <v>112</v>
      </c>
      <c r="R327" t="s">
        <v>146</v>
      </c>
      <c r="S327" t="s">
        <v>67</v>
      </c>
      <c r="T327" t="s">
        <v>117</v>
      </c>
      <c r="U327" t="s">
        <v>69</v>
      </c>
      <c r="V327" t="s">
        <v>118</v>
      </c>
      <c r="W327" t="s">
        <v>109</v>
      </c>
      <c r="X327" t="s">
        <v>66</v>
      </c>
      <c r="Y327" s="2">
        <v>41611</v>
      </c>
      <c r="Z327" s="2">
        <v>43073</v>
      </c>
      <c r="AA327" t="s">
        <v>70</v>
      </c>
      <c r="AC327" t="s">
        <v>72</v>
      </c>
      <c r="AD327" t="s">
        <v>112</v>
      </c>
      <c r="AE327" t="s">
        <v>109</v>
      </c>
      <c r="AF327" t="s">
        <v>67</v>
      </c>
      <c r="AG327" t="s">
        <v>117</v>
      </c>
      <c r="AH327" t="s">
        <v>69</v>
      </c>
      <c r="AI327" t="s">
        <v>118</v>
      </c>
      <c r="AJ327" t="s">
        <v>88</v>
      </c>
      <c r="AK327" t="s">
        <v>88</v>
      </c>
      <c r="AL327" s="2">
        <v>41611</v>
      </c>
      <c r="AM327" s="2">
        <v>43073</v>
      </c>
      <c r="AN327" t="s">
        <v>70</v>
      </c>
      <c r="AP327" t="s">
        <v>75</v>
      </c>
      <c r="AQ327" t="s">
        <v>74</v>
      </c>
      <c r="AR327" t="s">
        <v>181</v>
      </c>
      <c r="AS327" t="s">
        <v>77</v>
      </c>
      <c r="AT327" s="4" t="s">
        <v>78</v>
      </c>
      <c r="AU327" s="4" t="s">
        <v>79</v>
      </c>
      <c r="AV327" t="s">
        <v>607</v>
      </c>
      <c r="AW327">
        <v>6430233.7000000002</v>
      </c>
      <c r="AX327">
        <v>5901579.7000000002</v>
      </c>
      <c r="AY327">
        <v>150000000</v>
      </c>
      <c r="AZ327">
        <f t="shared" si="15"/>
        <v>6000000</v>
      </c>
      <c r="BA327">
        <f t="shared" si="16"/>
        <v>45175</v>
      </c>
      <c r="BB327">
        <f t="shared" si="17"/>
        <v>53100</v>
      </c>
      <c r="BC327">
        <v>8.1</v>
      </c>
    </row>
    <row r="328" spans="1:55" x14ac:dyDescent="0.35">
      <c r="A328" s="2">
        <v>41631</v>
      </c>
      <c r="B328" t="s">
        <v>608</v>
      </c>
      <c r="C328" t="s">
        <v>605</v>
      </c>
      <c r="D328" s="1" t="s">
        <v>616</v>
      </c>
      <c r="E328" t="s">
        <v>136</v>
      </c>
      <c r="F328" s="2">
        <v>41248</v>
      </c>
      <c r="G328" s="2">
        <v>44900</v>
      </c>
      <c r="H328" s="2">
        <v>41605</v>
      </c>
      <c r="I328" t="s">
        <v>59</v>
      </c>
      <c r="J328">
        <v>-7.6680000000000001</v>
      </c>
      <c r="K328">
        <v>-7.9619999999999997</v>
      </c>
      <c r="L328">
        <v>294</v>
      </c>
      <c r="M328">
        <v>0</v>
      </c>
      <c r="N328">
        <v>999</v>
      </c>
      <c r="O328" t="s">
        <v>64</v>
      </c>
      <c r="P328" t="s">
        <v>72</v>
      </c>
      <c r="Q328" t="s">
        <v>136</v>
      </c>
      <c r="R328" t="s">
        <v>66</v>
      </c>
      <c r="S328" t="s">
        <v>67</v>
      </c>
      <c r="T328" t="s">
        <v>137</v>
      </c>
      <c r="U328" t="s">
        <v>100</v>
      </c>
      <c r="V328" t="s">
        <v>138</v>
      </c>
      <c r="W328" t="s">
        <v>66</v>
      </c>
      <c r="X328" t="s">
        <v>66</v>
      </c>
      <c r="Y328" s="2">
        <v>41248</v>
      </c>
      <c r="Z328" s="2">
        <v>44900</v>
      </c>
      <c r="AA328" t="s">
        <v>139</v>
      </c>
      <c r="AC328" t="s">
        <v>72</v>
      </c>
      <c r="AD328" t="s">
        <v>136</v>
      </c>
      <c r="AE328" t="s">
        <v>88</v>
      </c>
      <c r="AF328" t="s">
        <v>67</v>
      </c>
      <c r="AG328" t="s">
        <v>137</v>
      </c>
      <c r="AH328" t="s">
        <v>100</v>
      </c>
      <c r="AI328" t="s">
        <v>138</v>
      </c>
      <c r="AJ328" t="s">
        <v>88</v>
      </c>
      <c r="AK328" t="s">
        <v>88</v>
      </c>
      <c r="AL328" s="2">
        <v>41248</v>
      </c>
      <c r="AM328" s="2">
        <v>44900</v>
      </c>
      <c r="AN328" t="s">
        <v>139</v>
      </c>
      <c r="AP328" t="s">
        <v>75</v>
      </c>
      <c r="AQ328" t="s">
        <v>74</v>
      </c>
      <c r="AR328" t="s">
        <v>181</v>
      </c>
      <c r="AS328" t="s">
        <v>77</v>
      </c>
      <c r="AT328" s="4" t="s">
        <v>78</v>
      </c>
      <c r="AU328" s="4" t="s">
        <v>79</v>
      </c>
      <c r="AV328" t="s">
        <v>607</v>
      </c>
      <c r="AW328">
        <v>6430233.7000000002</v>
      </c>
      <c r="AX328">
        <v>5901579.7000000002</v>
      </c>
      <c r="AY328">
        <v>150000000</v>
      </c>
      <c r="AZ328">
        <f t="shared" si="15"/>
        <v>6000000</v>
      </c>
      <c r="BA328">
        <f t="shared" si="16"/>
        <v>45175</v>
      </c>
      <c r="BB328">
        <f t="shared" si="17"/>
        <v>53100</v>
      </c>
      <c r="BC328">
        <v>8.1</v>
      </c>
    </row>
    <row r="329" spans="1:55" x14ac:dyDescent="0.35">
      <c r="A329" s="2">
        <v>41631</v>
      </c>
      <c r="B329" t="s">
        <v>610</v>
      </c>
      <c r="C329" t="s">
        <v>605</v>
      </c>
      <c r="D329" s="1" t="s">
        <v>617</v>
      </c>
      <c r="E329" t="s">
        <v>136</v>
      </c>
      <c r="F329" s="2">
        <v>41248</v>
      </c>
      <c r="G329" s="2">
        <v>44900</v>
      </c>
      <c r="H329" s="2">
        <v>41605</v>
      </c>
      <c r="I329" t="s">
        <v>59</v>
      </c>
      <c r="J329">
        <v>7.6680000000000001</v>
      </c>
      <c r="K329">
        <v>7.9619999999999997</v>
      </c>
      <c r="L329">
        <v>-294</v>
      </c>
      <c r="M329">
        <v>0</v>
      </c>
      <c r="N329">
        <v>999</v>
      </c>
      <c r="O329" t="s">
        <v>64</v>
      </c>
      <c r="P329" t="s">
        <v>72</v>
      </c>
      <c r="Q329" t="s">
        <v>136</v>
      </c>
      <c r="R329" t="s">
        <v>88</v>
      </c>
      <c r="S329" t="s">
        <v>67</v>
      </c>
      <c r="T329" t="s">
        <v>137</v>
      </c>
      <c r="U329" t="s">
        <v>100</v>
      </c>
      <c r="V329" t="s">
        <v>138</v>
      </c>
      <c r="W329" t="s">
        <v>88</v>
      </c>
      <c r="X329" t="s">
        <v>146</v>
      </c>
      <c r="Y329" s="2">
        <v>41248</v>
      </c>
      <c r="Z329" s="2">
        <v>44900</v>
      </c>
      <c r="AA329" t="s">
        <v>139</v>
      </c>
      <c r="AC329" t="s">
        <v>72</v>
      </c>
      <c r="AD329" t="s">
        <v>136</v>
      </c>
      <c r="AE329" t="s">
        <v>88</v>
      </c>
      <c r="AF329" t="s">
        <v>67</v>
      </c>
      <c r="AG329" t="s">
        <v>137</v>
      </c>
      <c r="AH329" t="s">
        <v>100</v>
      </c>
      <c r="AI329" t="s">
        <v>138</v>
      </c>
      <c r="AJ329" t="s">
        <v>88</v>
      </c>
      <c r="AK329" t="s">
        <v>88</v>
      </c>
      <c r="AL329" s="2">
        <v>41248</v>
      </c>
      <c r="AM329" s="2">
        <v>44900</v>
      </c>
      <c r="AN329" t="s">
        <v>139</v>
      </c>
      <c r="AP329" t="s">
        <v>74</v>
      </c>
      <c r="AQ329" t="s">
        <v>75</v>
      </c>
      <c r="AR329" t="s">
        <v>181</v>
      </c>
      <c r="AS329" t="s">
        <v>77</v>
      </c>
      <c r="AT329" s="4" t="s">
        <v>78</v>
      </c>
      <c r="AU329" s="4" t="s">
        <v>79</v>
      </c>
      <c r="AV329" t="s">
        <v>607</v>
      </c>
      <c r="AW329">
        <v>6430233.7000000002</v>
      </c>
      <c r="AX329">
        <v>5901579.7000000002</v>
      </c>
      <c r="AY329">
        <v>150000000</v>
      </c>
      <c r="AZ329">
        <f t="shared" si="15"/>
        <v>6000000</v>
      </c>
      <c r="BA329">
        <f t="shared" si="16"/>
        <v>45175</v>
      </c>
      <c r="BB329">
        <f t="shared" si="17"/>
        <v>53100</v>
      </c>
      <c r="BC329">
        <v>8.1</v>
      </c>
    </row>
    <row r="330" spans="1:55" x14ac:dyDescent="0.35">
      <c r="A330" s="2">
        <v>41631</v>
      </c>
      <c r="B330" t="s">
        <v>604</v>
      </c>
      <c r="C330" t="s">
        <v>605</v>
      </c>
      <c r="D330" s="1" t="s">
        <v>618</v>
      </c>
      <c r="E330" t="s">
        <v>149</v>
      </c>
      <c r="F330" s="2">
        <v>40890</v>
      </c>
      <c r="G330" s="2">
        <v>44543</v>
      </c>
      <c r="H330" s="2">
        <v>41620</v>
      </c>
      <c r="I330" t="s">
        <v>59</v>
      </c>
      <c r="J330" t="s">
        <v>150</v>
      </c>
      <c r="K330" t="s">
        <v>151</v>
      </c>
      <c r="L330" t="s">
        <v>152</v>
      </c>
      <c r="M330" t="s">
        <v>153</v>
      </c>
      <c r="N330">
        <v>999</v>
      </c>
      <c r="O330" t="s">
        <v>64</v>
      </c>
      <c r="P330" t="s">
        <v>65</v>
      </c>
      <c r="Q330" t="s">
        <v>149</v>
      </c>
      <c r="R330" t="s">
        <v>88</v>
      </c>
      <c r="S330" t="s">
        <v>67</v>
      </c>
      <c r="T330" t="s">
        <v>154</v>
      </c>
      <c r="U330" t="s">
        <v>69</v>
      </c>
      <c r="Y330" s="2">
        <v>40890</v>
      </c>
      <c r="Z330" s="2">
        <v>44543</v>
      </c>
      <c r="AA330" t="s">
        <v>155</v>
      </c>
      <c r="AB330" t="s">
        <v>156</v>
      </c>
      <c r="AC330" t="s">
        <v>72</v>
      </c>
      <c r="AD330" t="s">
        <v>149</v>
      </c>
      <c r="AE330" t="s">
        <v>66</v>
      </c>
      <c r="AF330" t="s">
        <v>67</v>
      </c>
      <c r="AG330" t="s">
        <v>154</v>
      </c>
      <c r="AH330" t="s">
        <v>69</v>
      </c>
      <c r="AI330" t="s">
        <v>157</v>
      </c>
      <c r="AJ330" t="s">
        <v>88</v>
      </c>
      <c r="AK330" t="s">
        <v>88</v>
      </c>
      <c r="AL330" s="2">
        <v>40890</v>
      </c>
      <c r="AM330" s="2">
        <v>44543</v>
      </c>
      <c r="AN330" t="s">
        <v>155</v>
      </c>
      <c r="AP330" t="s">
        <v>75</v>
      </c>
      <c r="AQ330" t="s">
        <v>74</v>
      </c>
      <c r="AR330" t="s">
        <v>181</v>
      </c>
      <c r="AS330" t="s">
        <v>77</v>
      </c>
      <c r="AT330" s="4" t="s">
        <v>78</v>
      </c>
      <c r="AU330" s="4" t="s">
        <v>79</v>
      </c>
      <c r="AV330" t="s">
        <v>607</v>
      </c>
      <c r="AW330">
        <v>6430233.7000000002</v>
      </c>
      <c r="AX330">
        <v>5901579.7000000002</v>
      </c>
      <c r="AY330">
        <v>150000000</v>
      </c>
      <c r="AZ330">
        <f t="shared" si="15"/>
        <v>6000000</v>
      </c>
      <c r="BA330">
        <f t="shared" si="16"/>
        <v>45175</v>
      </c>
      <c r="BB330">
        <f t="shared" si="17"/>
        <v>53100</v>
      </c>
      <c r="BC330">
        <v>8.1</v>
      </c>
    </row>
    <row r="331" spans="1:55" x14ac:dyDescent="0.35">
      <c r="A331" s="2">
        <v>41631</v>
      </c>
      <c r="B331" t="s">
        <v>608</v>
      </c>
      <c r="C331" t="s">
        <v>605</v>
      </c>
      <c r="D331" s="1" t="s">
        <v>619</v>
      </c>
      <c r="E331" t="s">
        <v>160</v>
      </c>
      <c r="F331" s="2">
        <v>41409</v>
      </c>
      <c r="G331" s="2">
        <v>43235</v>
      </c>
      <c r="H331" s="2">
        <v>41610</v>
      </c>
      <c r="I331" t="s">
        <v>59</v>
      </c>
      <c r="J331" t="s">
        <v>161</v>
      </c>
      <c r="K331" t="s">
        <v>162</v>
      </c>
      <c r="L331" t="s">
        <v>163</v>
      </c>
      <c r="M331" t="s">
        <v>164</v>
      </c>
      <c r="N331">
        <v>999</v>
      </c>
      <c r="O331" t="s">
        <v>64</v>
      </c>
      <c r="P331" t="s">
        <v>65</v>
      </c>
      <c r="Q331" t="s">
        <v>160</v>
      </c>
      <c r="R331" t="s">
        <v>66</v>
      </c>
      <c r="S331" t="s">
        <v>67</v>
      </c>
      <c r="T331" t="s">
        <v>165</v>
      </c>
      <c r="U331" t="s">
        <v>166</v>
      </c>
      <c r="Y331" s="2">
        <v>41409</v>
      </c>
      <c r="Z331" s="2">
        <v>43235</v>
      </c>
      <c r="AA331" t="s">
        <v>167</v>
      </c>
      <c r="AB331" t="s">
        <v>168</v>
      </c>
      <c r="AC331" t="s">
        <v>72</v>
      </c>
      <c r="AD331" t="s">
        <v>160</v>
      </c>
      <c r="AE331" t="s">
        <v>66</v>
      </c>
      <c r="AF331" t="s">
        <v>67</v>
      </c>
      <c r="AG331" t="s">
        <v>165</v>
      </c>
      <c r="AH331" t="s">
        <v>100</v>
      </c>
      <c r="AI331" t="s">
        <v>169</v>
      </c>
      <c r="AJ331" t="s">
        <v>66</v>
      </c>
      <c r="AK331" t="s">
        <v>66</v>
      </c>
      <c r="AL331" s="2">
        <v>41409</v>
      </c>
      <c r="AM331" s="2">
        <v>43235</v>
      </c>
      <c r="AN331" t="s">
        <v>167</v>
      </c>
      <c r="AP331" t="s">
        <v>74</v>
      </c>
      <c r="AQ331" t="s">
        <v>75</v>
      </c>
      <c r="AR331" t="s">
        <v>181</v>
      </c>
      <c r="AS331" t="s">
        <v>77</v>
      </c>
      <c r="AT331" s="4" t="s">
        <v>78</v>
      </c>
      <c r="AU331" s="4" t="s">
        <v>79</v>
      </c>
      <c r="AV331" t="s">
        <v>607</v>
      </c>
      <c r="AW331">
        <v>6430233.7000000002</v>
      </c>
      <c r="AX331">
        <v>5901579.7000000002</v>
      </c>
      <c r="AY331">
        <v>150000000</v>
      </c>
      <c r="AZ331">
        <f t="shared" si="15"/>
        <v>6000000</v>
      </c>
      <c r="BA331">
        <f t="shared" si="16"/>
        <v>45175</v>
      </c>
      <c r="BB331">
        <f t="shared" si="17"/>
        <v>53100</v>
      </c>
      <c r="BC331">
        <v>8.1</v>
      </c>
    </row>
    <row r="332" spans="1:55" x14ac:dyDescent="0.35">
      <c r="A332" s="2">
        <v>41631</v>
      </c>
      <c r="B332" t="s">
        <v>610</v>
      </c>
      <c r="C332" t="s">
        <v>605</v>
      </c>
      <c r="D332" s="1" t="s">
        <v>620</v>
      </c>
      <c r="E332" t="s">
        <v>160</v>
      </c>
      <c r="F332" s="2">
        <v>41409</v>
      </c>
      <c r="G332" s="2">
        <v>43235</v>
      </c>
      <c r="H332" s="2">
        <v>41610</v>
      </c>
      <c r="I332" t="s">
        <v>59</v>
      </c>
      <c r="J332" t="s">
        <v>171</v>
      </c>
      <c r="K332" t="s">
        <v>172</v>
      </c>
      <c r="L332" t="s">
        <v>173</v>
      </c>
      <c r="M332" t="s">
        <v>174</v>
      </c>
      <c r="N332">
        <v>999</v>
      </c>
      <c r="O332" t="s">
        <v>64</v>
      </c>
      <c r="P332" t="s">
        <v>65</v>
      </c>
      <c r="Q332" t="s">
        <v>160</v>
      </c>
      <c r="R332" t="s">
        <v>66</v>
      </c>
      <c r="S332" t="s">
        <v>67</v>
      </c>
      <c r="T332" t="s">
        <v>165</v>
      </c>
      <c r="U332" t="s">
        <v>166</v>
      </c>
      <c r="Y332" s="2">
        <v>41409</v>
      </c>
      <c r="Z332" s="2">
        <v>43235</v>
      </c>
      <c r="AA332" t="s">
        <v>167</v>
      </c>
      <c r="AB332" t="s">
        <v>621</v>
      </c>
      <c r="AC332" t="s">
        <v>72</v>
      </c>
      <c r="AD332" t="s">
        <v>160</v>
      </c>
      <c r="AE332" t="s">
        <v>66</v>
      </c>
      <c r="AF332" t="s">
        <v>67</v>
      </c>
      <c r="AG332" t="s">
        <v>165</v>
      </c>
      <c r="AH332" t="s">
        <v>100</v>
      </c>
      <c r="AI332" t="s">
        <v>169</v>
      </c>
      <c r="AJ332" t="s">
        <v>66</v>
      </c>
      <c r="AK332" t="s">
        <v>66</v>
      </c>
      <c r="AL332" s="2">
        <v>41409</v>
      </c>
      <c r="AM332" s="2">
        <v>43235</v>
      </c>
      <c r="AN332" t="s">
        <v>167</v>
      </c>
      <c r="AP332" t="s">
        <v>75</v>
      </c>
      <c r="AQ332" t="s">
        <v>74</v>
      </c>
      <c r="AR332" t="s">
        <v>181</v>
      </c>
      <c r="AS332" t="s">
        <v>77</v>
      </c>
      <c r="AT332" s="4" t="s">
        <v>78</v>
      </c>
      <c r="AU332" s="4" t="s">
        <v>79</v>
      </c>
      <c r="AV332" t="s">
        <v>607</v>
      </c>
      <c r="AW332">
        <v>6430233.7000000002</v>
      </c>
      <c r="AX332">
        <v>5901579.7000000002</v>
      </c>
      <c r="AY332">
        <v>150000000</v>
      </c>
      <c r="AZ332">
        <f t="shared" si="15"/>
        <v>6000000</v>
      </c>
      <c r="BA332">
        <f t="shared" si="16"/>
        <v>45175</v>
      </c>
      <c r="BB332">
        <f t="shared" si="17"/>
        <v>53100</v>
      </c>
      <c r="BC332">
        <v>8.1</v>
      </c>
    </row>
    <row r="333" spans="1:55" x14ac:dyDescent="0.35">
      <c r="A333" s="2">
        <v>41631</v>
      </c>
      <c r="B333" t="s">
        <v>604</v>
      </c>
      <c r="C333" t="s">
        <v>605</v>
      </c>
      <c r="D333" s="1" t="s">
        <v>622</v>
      </c>
      <c r="E333" t="s">
        <v>94</v>
      </c>
      <c r="F333" s="2">
        <v>41607</v>
      </c>
      <c r="G333" s="2">
        <v>44166</v>
      </c>
      <c r="H333" s="2">
        <v>41605</v>
      </c>
      <c r="I333" t="s">
        <v>59</v>
      </c>
      <c r="J333" t="s">
        <v>176</v>
      </c>
      <c r="K333" t="s">
        <v>177</v>
      </c>
      <c r="L333" t="s">
        <v>178</v>
      </c>
      <c r="M333" t="s">
        <v>179</v>
      </c>
      <c r="N333">
        <v>999</v>
      </c>
      <c r="O333" t="s">
        <v>64</v>
      </c>
      <c r="P333" t="s">
        <v>65</v>
      </c>
      <c r="Q333" t="s">
        <v>94</v>
      </c>
      <c r="R333" t="s">
        <v>109</v>
      </c>
      <c r="S333" t="s">
        <v>67</v>
      </c>
      <c r="T333" t="s">
        <v>99</v>
      </c>
      <c r="U333" t="s">
        <v>166</v>
      </c>
      <c r="Y333" s="2">
        <v>41607</v>
      </c>
      <c r="Z333" s="2">
        <v>44166</v>
      </c>
      <c r="AA333" t="s">
        <v>70</v>
      </c>
      <c r="AB333" t="s">
        <v>180</v>
      </c>
      <c r="AC333" t="s">
        <v>72</v>
      </c>
      <c r="AD333" t="s">
        <v>94</v>
      </c>
      <c r="AE333" t="s">
        <v>109</v>
      </c>
      <c r="AF333" t="s">
        <v>67</v>
      </c>
      <c r="AG333" t="s">
        <v>99</v>
      </c>
      <c r="AH333" t="s">
        <v>100</v>
      </c>
      <c r="AI333" t="s">
        <v>101</v>
      </c>
      <c r="AJ333" t="s">
        <v>109</v>
      </c>
      <c r="AK333" t="s">
        <v>109</v>
      </c>
      <c r="AL333" s="2">
        <v>41607</v>
      </c>
      <c r="AM333" s="2">
        <v>44166</v>
      </c>
      <c r="AN333" t="s">
        <v>70</v>
      </c>
      <c r="AP333" t="s">
        <v>74</v>
      </c>
      <c r="AQ333" t="s">
        <v>75</v>
      </c>
      <c r="AR333" t="s">
        <v>181</v>
      </c>
      <c r="AS333" t="s">
        <v>77</v>
      </c>
      <c r="AT333" s="4" t="s">
        <v>78</v>
      </c>
      <c r="AU333" s="4" t="s">
        <v>79</v>
      </c>
      <c r="AV333" t="s">
        <v>607</v>
      </c>
      <c r="AW333">
        <v>6430233.7000000002</v>
      </c>
      <c r="AX333">
        <v>5901579.7000000002</v>
      </c>
      <c r="AY333">
        <v>150000000</v>
      </c>
      <c r="AZ333">
        <f t="shared" si="15"/>
        <v>6000000</v>
      </c>
      <c r="BA333">
        <f t="shared" si="16"/>
        <v>45175</v>
      </c>
      <c r="BB333">
        <f t="shared" si="17"/>
        <v>53100</v>
      </c>
      <c r="BC333">
        <v>8.1</v>
      </c>
    </row>
    <row r="334" spans="1:55" x14ac:dyDescent="0.35">
      <c r="A334" s="2">
        <v>41631</v>
      </c>
      <c r="B334" t="s">
        <v>608</v>
      </c>
      <c r="C334" t="s">
        <v>605</v>
      </c>
      <c r="D334" s="1" t="s">
        <v>623</v>
      </c>
      <c r="E334" t="s">
        <v>94</v>
      </c>
      <c r="F334" s="2">
        <v>41613</v>
      </c>
      <c r="G334" s="2">
        <v>52569</v>
      </c>
      <c r="H334" s="2">
        <v>41611</v>
      </c>
      <c r="I334" t="s">
        <v>59</v>
      </c>
      <c r="J334" t="s">
        <v>183</v>
      </c>
      <c r="K334" t="s">
        <v>184</v>
      </c>
      <c r="L334" t="s">
        <v>185</v>
      </c>
      <c r="M334" t="s">
        <v>186</v>
      </c>
      <c r="N334">
        <v>999</v>
      </c>
      <c r="O334" t="s">
        <v>64</v>
      </c>
      <c r="P334" t="s">
        <v>65</v>
      </c>
      <c r="Q334" t="s">
        <v>94</v>
      </c>
      <c r="R334" t="s">
        <v>88</v>
      </c>
      <c r="S334" t="s">
        <v>67</v>
      </c>
      <c r="T334" t="s">
        <v>99</v>
      </c>
      <c r="U334" t="s">
        <v>166</v>
      </c>
      <c r="Y334" s="2">
        <v>41613</v>
      </c>
      <c r="Z334" s="2">
        <v>52569</v>
      </c>
      <c r="AA334" t="s">
        <v>187</v>
      </c>
      <c r="AB334" t="s">
        <v>188</v>
      </c>
      <c r="AC334" t="s">
        <v>72</v>
      </c>
      <c r="AD334" t="s">
        <v>94</v>
      </c>
      <c r="AE334" t="s">
        <v>88</v>
      </c>
      <c r="AF334" t="s">
        <v>67</v>
      </c>
      <c r="AG334" t="s">
        <v>99</v>
      </c>
      <c r="AH334" t="s">
        <v>100</v>
      </c>
      <c r="AI334" t="s">
        <v>101</v>
      </c>
      <c r="AJ334" t="s">
        <v>88</v>
      </c>
      <c r="AK334" t="s">
        <v>88</v>
      </c>
      <c r="AL334" s="2">
        <v>41613</v>
      </c>
      <c r="AM334" s="2">
        <v>52569</v>
      </c>
      <c r="AN334" t="s">
        <v>187</v>
      </c>
      <c r="AP334" t="s">
        <v>75</v>
      </c>
      <c r="AQ334" t="s">
        <v>74</v>
      </c>
      <c r="AR334" t="s">
        <v>181</v>
      </c>
      <c r="AS334" t="s">
        <v>77</v>
      </c>
      <c r="AT334" s="4" t="s">
        <v>78</v>
      </c>
      <c r="AU334" s="4" t="s">
        <v>79</v>
      </c>
      <c r="AV334" t="s">
        <v>607</v>
      </c>
      <c r="AW334">
        <v>6430233.7000000002</v>
      </c>
      <c r="AX334">
        <v>5901579.7000000002</v>
      </c>
      <c r="AY334">
        <v>150000000</v>
      </c>
      <c r="AZ334">
        <f t="shared" si="15"/>
        <v>6000000</v>
      </c>
      <c r="BA334">
        <f t="shared" si="16"/>
        <v>45175</v>
      </c>
      <c r="BB334">
        <f t="shared" si="17"/>
        <v>53100</v>
      </c>
      <c r="BC334">
        <v>8.1</v>
      </c>
    </row>
    <row r="335" spans="1:55" x14ac:dyDescent="0.35">
      <c r="A335" s="2">
        <v>41631</v>
      </c>
      <c r="B335" t="s">
        <v>610</v>
      </c>
      <c r="C335" t="s">
        <v>605</v>
      </c>
      <c r="D335" s="1" t="s">
        <v>624</v>
      </c>
      <c r="E335" t="s">
        <v>112</v>
      </c>
      <c r="F335" s="2">
        <v>41256</v>
      </c>
      <c r="G335" s="2">
        <v>43082</v>
      </c>
      <c r="H335" s="2">
        <v>41620</v>
      </c>
      <c r="I335" t="s">
        <v>59</v>
      </c>
      <c r="J335" t="s">
        <v>190</v>
      </c>
      <c r="K335" t="s">
        <v>191</v>
      </c>
      <c r="L335" t="s">
        <v>192</v>
      </c>
      <c r="M335" t="s">
        <v>193</v>
      </c>
      <c r="N335">
        <v>999</v>
      </c>
      <c r="O335" t="s">
        <v>64</v>
      </c>
      <c r="P335" t="s">
        <v>65</v>
      </c>
      <c r="Q335" t="s">
        <v>112</v>
      </c>
      <c r="R335" t="s">
        <v>66</v>
      </c>
      <c r="S335" t="s">
        <v>67</v>
      </c>
      <c r="T335" t="s">
        <v>117</v>
      </c>
      <c r="U335" t="s">
        <v>69</v>
      </c>
      <c r="Y335" s="2">
        <v>41256</v>
      </c>
      <c r="Z335" s="2">
        <v>43082</v>
      </c>
      <c r="AA335" t="s">
        <v>194</v>
      </c>
      <c r="AB335" t="s">
        <v>195</v>
      </c>
      <c r="AC335" t="s">
        <v>72</v>
      </c>
      <c r="AD335" t="s">
        <v>112</v>
      </c>
      <c r="AE335" t="s">
        <v>66</v>
      </c>
      <c r="AF335" t="s">
        <v>67</v>
      </c>
      <c r="AG335" t="s">
        <v>117</v>
      </c>
      <c r="AH335" t="s">
        <v>69</v>
      </c>
      <c r="AI335" t="s">
        <v>118</v>
      </c>
      <c r="AJ335" t="s">
        <v>66</v>
      </c>
      <c r="AK335" t="s">
        <v>66</v>
      </c>
      <c r="AL335" s="2">
        <v>41256</v>
      </c>
      <c r="AM335" s="2">
        <v>43082</v>
      </c>
      <c r="AN335" t="s">
        <v>194</v>
      </c>
      <c r="AP335" t="s">
        <v>75</v>
      </c>
      <c r="AQ335" t="s">
        <v>74</v>
      </c>
      <c r="AR335" t="s">
        <v>181</v>
      </c>
      <c r="AS335" t="s">
        <v>77</v>
      </c>
      <c r="AT335" s="4" t="s">
        <v>78</v>
      </c>
      <c r="AU335" s="4" t="s">
        <v>79</v>
      </c>
      <c r="AV335" t="s">
        <v>607</v>
      </c>
      <c r="AW335">
        <v>6430233.7000000002</v>
      </c>
      <c r="AX335">
        <v>5901579.7000000002</v>
      </c>
      <c r="AY335">
        <v>150000000</v>
      </c>
      <c r="AZ335">
        <f t="shared" si="15"/>
        <v>6000000</v>
      </c>
      <c r="BA335">
        <f t="shared" si="16"/>
        <v>45175</v>
      </c>
      <c r="BB335">
        <f t="shared" si="17"/>
        <v>53100</v>
      </c>
      <c r="BC335">
        <v>8.1</v>
      </c>
    </row>
    <row r="336" spans="1:55" x14ac:dyDescent="0.35">
      <c r="A336" s="2">
        <v>41631</v>
      </c>
      <c r="B336" t="s">
        <v>604</v>
      </c>
      <c r="C336" t="s">
        <v>605</v>
      </c>
      <c r="D336" s="1" t="s">
        <v>625</v>
      </c>
      <c r="E336" t="s">
        <v>197</v>
      </c>
      <c r="F336" s="2">
        <v>40889</v>
      </c>
      <c r="G336" s="5">
        <v>44543</v>
      </c>
      <c r="H336" s="2">
        <v>41620</v>
      </c>
      <c r="I336" t="s">
        <v>59</v>
      </c>
      <c r="J336" t="s">
        <v>198</v>
      </c>
      <c r="K336" t="s">
        <v>199</v>
      </c>
      <c r="L336" t="s">
        <v>200</v>
      </c>
      <c r="M336" t="s">
        <v>201</v>
      </c>
      <c r="N336">
        <v>999</v>
      </c>
      <c r="O336" t="s">
        <v>64</v>
      </c>
      <c r="P336" t="s">
        <v>65</v>
      </c>
      <c r="Q336" t="s">
        <v>197</v>
      </c>
      <c r="R336" t="s">
        <v>146</v>
      </c>
      <c r="S336" t="s">
        <v>67</v>
      </c>
      <c r="T336" t="s">
        <v>202</v>
      </c>
      <c r="U336" t="s">
        <v>100</v>
      </c>
      <c r="Y336" s="2">
        <v>40889</v>
      </c>
      <c r="Z336" s="2">
        <v>44543</v>
      </c>
      <c r="AA336" t="s">
        <v>155</v>
      </c>
      <c r="AB336" t="s">
        <v>203</v>
      </c>
      <c r="AC336" t="s">
        <v>72</v>
      </c>
      <c r="AD336" t="s">
        <v>197</v>
      </c>
      <c r="AE336" t="s">
        <v>66</v>
      </c>
      <c r="AF336" t="s">
        <v>67</v>
      </c>
      <c r="AG336" t="s">
        <v>202</v>
      </c>
      <c r="AH336" t="s">
        <v>100</v>
      </c>
      <c r="AI336" t="s">
        <v>204</v>
      </c>
      <c r="AJ336" t="s">
        <v>66</v>
      </c>
      <c r="AK336" t="s">
        <v>66</v>
      </c>
      <c r="AL336" s="2">
        <v>40889</v>
      </c>
      <c r="AM336" s="2">
        <v>44543</v>
      </c>
      <c r="AN336" t="s">
        <v>155</v>
      </c>
      <c r="AP336" t="s">
        <v>75</v>
      </c>
      <c r="AQ336" t="s">
        <v>74</v>
      </c>
      <c r="AR336" t="s">
        <v>181</v>
      </c>
      <c r="AS336" t="s">
        <v>77</v>
      </c>
      <c r="AT336" s="4" t="s">
        <v>78</v>
      </c>
      <c r="AU336" s="4" t="s">
        <v>79</v>
      </c>
      <c r="AV336" t="s">
        <v>607</v>
      </c>
      <c r="AW336">
        <v>6430233.7000000002</v>
      </c>
      <c r="AX336">
        <v>5901579.7000000002</v>
      </c>
      <c r="AY336">
        <v>150000000</v>
      </c>
      <c r="AZ336">
        <f t="shared" si="15"/>
        <v>6000000</v>
      </c>
      <c r="BA336">
        <f t="shared" si="16"/>
        <v>45175</v>
      </c>
      <c r="BB336">
        <f t="shared" si="17"/>
        <v>53100</v>
      </c>
      <c r="BC336">
        <v>8.1</v>
      </c>
    </row>
    <row r="337" spans="1:55" x14ac:dyDescent="0.35">
      <c r="A337" s="2">
        <v>41631</v>
      </c>
      <c r="B337" t="s">
        <v>608</v>
      </c>
      <c r="C337" t="s">
        <v>605</v>
      </c>
      <c r="D337" s="1" t="s">
        <v>626</v>
      </c>
      <c r="E337" t="s">
        <v>197</v>
      </c>
      <c r="F337" s="2">
        <v>40889</v>
      </c>
      <c r="G337" s="2">
        <v>44543</v>
      </c>
      <c r="H337" s="2">
        <v>41620</v>
      </c>
      <c r="I337" t="s">
        <v>59</v>
      </c>
      <c r="J337" t="s">
        <v>206</v>
      </c>
      <c r="K337" t="s">
        <v>207</v>
      </c>
      <c r="L337" t="s">
        <v>208</v>
      </c>
      <c r="M337" t="s">
        <v>209</v>
      </c>
      <c r="N337">
        <v>999</v>
      </c>
      <c r="O337" t="s">
        <v>64</v>
      </c>
      <c r="P337" t="s">
        <v>65</v>
      </c>
      <c r="Q337" t="s">
        <v>197</v>
      </c>
      <c r="R337" t="s">
        <v>146</v>
      </c>
      <c r="S337" t="s">
        <v>67</v>
      </c>
      <c r="T337" t="s">
        <v>202</v>
      </c>
      <c r="U337" t="s">
        <v>100</v>
      </c>
      <c r="Y337" s="2">
        <v>40889</v>
      </c>
      <c r="Z337" s="2">
        <v>44543</v>
      </c>
      <c r="AA337" t="s">
        <v>155</v>
      </c>
      <c r="AB337" t="s">
        <v>203</v>
      </c>
      <c r="AC337" t="s">
        <v>72</v>
      </c>
      <c r="AD337" t="s">
        <v>197</v>
      </c>
      <c r="AE337" t="s">
        <v>66</v>
      </c>
      <c r="AF337" t="s">
        <v>67</v>
      </c>
      <c r="AG337" t="s">
        <v>202</v>
      </c>
      <c r="AH337" t="s">
        <v>100</v>
      </c>
      <c r="AI337" t="s">
        <v>204</v>
      </c>
      <c r="AJ337" t="s">
        <v>66</v>
      </c>
      <c r="AK337" t="s">
        <v>66</v>
      </c>
      <c r="AL337" s="2">
        <v>40889</v>
      </c>
      <c r="AM337" s="2">
        <v>44543</v>
      </c>
      <c r="AN337" t="s">
        <v>155</v>
      </c>
      <c r="AP337" t="s">
        <v>74</v>
      </c>
      <c r="AQ337" t="s">
        <v>75</v>
      </c>
      <c r="AR337" t="s">
        <v>181</v>
      </c>
      <c r="AS337" t="s">
        <v>77</v>
      </c>
      <c r="AT337" s="4" t="s">
        <v>78</v>
      </c>
      <c r="AU337" s="4" t="s">
        <v>79</v>
      </c>
      <c r="AV337" t="s">
        <v>607</v>
      </c>
      <c r="AW337">
        <v>6430233.7000000002</v>
      </c>
      <c r="AX337">
        <v>5901579.7000000002</v>
      </c>
      <c r="AY337">
        <v>150000000</v>
      </c>
      <c r="AZ337">
        <f t="shared" si="15"/>
        <v>6000000</v>
      </c>
      <c r="BA337">
        <f t="shared" si="16"/>
        <v>45175</v>
      </c>
      <c r="BB337">
        <f t="shared" si="17"/>
        <v>53100</v>
      </c>
      <c r="BC337">
        <v>8.1</v>
      </c>
    </row>
    <row r="338" spans="1:55" x14ac:dyDescent="0.35">
      <c r="A338" s="2">
        <v>41631</v>
      </c>
      <c r="B338" t="s">
        <v>610</v>
      </c>
      <c r="C338" t="s">
        <v>605</v>
      </c>
      <c r="D338" s="1" t="s">
        <v>627</v>
      </c>
      <c r="E338" t="s">
        <v>211</v>
      </c>
      <c r="F338" s="2">
        <v>41607</v>
      </c>
      <c r="G338" s="2">
        <v>44166</v>
      </c>
      <c r="H338" s="2">
        <v>41605</v>
      </c>
      <c r="I338" t="s">
        <v>59</v>
      </c>
      <c r="J338" t="s">
        <v>212</v>
      </c>
      <c r="K338" t="s">
        <v>213</v>
      </c>
      <c r="L338" t="s">
        <v>214</v>
      </c>
      <c r="M338" t="s">
        <v>215</v>
      </c>
      <c r="N338">
        <v>999</v>
      </c>
      <c r="O338" t="s">
        <v>216</v>
      </c>
      <c r="P338" t="s">
        <v>65</v>
      </c>
      <c r="Q338" t="s">
        <v>211</v>
      </c>
      <c r="R338" t="s">
        <v>66</v>
      </c>
      <c r="S338" t="s">
        <v>67</v>
      </c>
      <c r="T338" t="s">
        <v>217</v>
      </c>
      <c r="U338" t="s">
        <v>69</v>
      </c>
      <c r="Y338" s="2">
        <v>41607</v>
      </c>
      <c r="Z338" s="2">
        <v>44166</v>
      </c>
      <c r="AA338" t="s">
        <v>70</v>
      </c>
      <c r="AB338" t="s">
        <v>218</v>
      </c>
      <c r="AC338" t="s">
        <v>72</v>
      </c>
      <c r="AD338" t="s">
        <v>211</v>
      </c>
      <c r="AE338" t="s">
        <v>66</v>
      </c>
      <c r="AF338" t="s">
        <v>67</v>
      </c>
      <c r="AG338" t="s">
        <v>217</v>
      </c>
      <c r="AH338" t="s">
        <v>100</v>
      </c>
      <c r="AI338" t="s">
        <v>219</v>
      </c>
      <c r="AJ338" t="s">
        <v>66</v>
      </c>
      <c r="AK338" t="s">
        <v>66</v>
      </c>
      <c r="AL338" s="2">
        <v>41607</v>
      </c>
      <c r="AM338" s="2">
        <v>44166</v>
      </c>
      <c r="AN338" t="s">
        <v>70</v>
      </c>
      <c r="AP338" t="s">
        <v>74</v>
      </c>
      <c r="AQ338" t="s">
        <v>75</v>
      </c>
      <c r="AR338" t="s">
        <v>181</v>
      </c>
      <c r="AS338" t="s">
        <v>77</v>
      </c>
      <c r="AT338" s="4" t="s">
        <v>78</v>
      </c>
      <c r="AU338" s="4" t="s">
        <v>79</v>
      </c>
      <c r="AV338" t="s">
        <v>607</v>
      </c>
      <c r="AW338">
        <v>6430233.7000000002</v>
      </c>
      <c r="AX338">
        <v>5901579.7000000002</v>
      </c>
      <c r="AY338">
        <v>150000000</v>
      </c>
      <c r="AZ338">
        <f t="shared" si="15"/>
        <v>6000000</v>
      </c>
      <c r="BA338">
        <f t="shared" si="16"/>
        <v>45175</v>
      </c>
      <c r="BB338">
        <f t="shared" si="17"/>
        <v>53100</v>
      </c>
      <c r="BC338">
        <v>8.1</v>
      </c>
    </row>
    <row r="339" spans="1:55" x14ac:dyDescent="0.35">
      <c r="A339" s="2">
        <v>41631</v>
      </c>
      <c r="B339" t="s">
        <v>604</v>
      </c>
      <c r="C339" t="s">
        <v>605</v>
      </c>
      <c r="D339" s="1" t="s">
        <v>628</v>
      </c>
      <c r="E339" t="s">
        <v>221</v>
      </c>
      <c r="F339" s="2">
        <v>40882</v>
      </c>
      <c r="G339" s="2">
        <v>43439</v>
      </c>
      <c r="H339" s="2">
        <v>41605</v>
      </c>
      <c r="I339" t="s">
        <v>59</v>
      </c>
      <c r="J339" t="s">
        <v>222</v>
      </c>
      <c r="K339" t="s">
        <v>223</v>
      </c>
      <c r="L339" t="s">
        <v>224</v>
      </c>
      <c r="M339" t="s">
        <v>225</v>
      </c>
      <c r="N339">
        <v>999</v>
      </c>
      <c r="O339" t="s">
        <v>216</v>
      </c>
      <c r="P339" t="s">
        <v>65</v>
      </c>
      <c r="Q339" t="s">
        <v>221</v>
      </c>
      <c r="R339" t="s">
        <v>88</v>
      </c>
      <c r="S339" t="s">
        <v>67</v>
      </c>
      <c r="T339" t="s">
        <v>226</v>
      </c>
      <c r="U339" t="s">
        <v>69</v>
      </c>
      <c r="Y339" s="2">
        <v>40882</v>
      </c>
      <c r="Z339" s="2">
        <v>43439</v>
      </c>
      <c r="AA339" t="s">
        <v>70</v>
      </c>
      <c r="AB339" t="s">
        <v>227</v>
      </c>
      <c r="AC339" t="s">
        <v>72</v>
      </c>
      <c r="AD339" t="s">
        <v>221</v>
      </c>
      <c r="AE339" t="s">
        <v>88</v>
      </c>
      <c r="AF339" t="s">
        <v>67</v>
      </c>
      <c r="AG339" t="s">
        <v>226</v>
      </c>
      <c r="AH339" t="s">
        <v>69</v>
      </c>
      <c r="AI339" t="s">
        <v>228</v>
      </c>
      <c r="AJ339" t="s">
        <v>88</v>
      </c>
      <c r="AK339" t="s">
        <v>88</v>
      </c>
      <c r="AL339" s="2">
        <v>40882</v>
      </c>
      <c r="AM339" s="2">
        <v>43439</v>
      </c>
      <c r="AN339" t="s">
        <v>70</v>
      </c>
      <c r="AP339" t="s">
        <v>74</v>
      </c>
      <c r="AQ339" t="s">
        <v>75</v>
      </c>
      <c r="AR339" t="s">
        <v>181</v>
      </c>
      <c r="AS339" t="s">
        <v>77</v>
      </c>
      <c r="AT339" s="4" t="s">
        <v>78</v>
      </c>
      <c r="AU339" s="4" t="s">
        <v>79</v>
      </c>
      <c r="AV339" t="s">
        <v>607</v>
      </c>
      <c r="AW339">
        <v>6430233.7000000002</v>
      </c>
      <c r="AX339">
        <v>5901579.7000000002</v>
      </c>
      <c r="AY339">
        <v>150000000</v>
      </c>
      <c r="AZ339">
        <f t="shared" si="15"/>
        <v>6000000</v>
      </c>
      <c r="BA339">
        <f t="shared" si="16"/>
        <v>45175</v>
      </c>
      <c r="BB339">
        <f t="shared" si="17"/>
        <v>53100</v>
      </c>
      <c r="BC339">
        <v>8.1</v>
      </c>
    </row>
    <row r="340" spans="1:55" x14ac:dyDescent="0.35">
      <c r="A340" s="2">
        <v>41631</v>
      </c>
      <c r="B340" t="s">
        <v>608</v>
      </c>
      <c r="C340" t="s">
        <v>605</v>
      </c>
      <c r="D340" s="1" t="s">
        <v>629</v>
      </c>
      <c r="E340" t="s">
        <v>230</v>
      </c>
      <c r="F340" s="2">
        <v>41250</v>
      </c>
      <c r="G340" s="2">
        <v>43076</v>
      </c>
      <c r="H340" s="2">
        <v>41605</v>
      </c>
      <c r="I340" t="s">
        <v>59</v>
      </c>
      <c r="J340" t="s">
        <v>231</v>
      </c>
      <c r="K340" t="s">
        <v>232</v>
      </c>
      <c r="L340" t="s">
        <v>233</v>
      </c>
      <c r="M340" t="s">
        <v>234</v>
      </c>
      <c r="N340">
        <v>999</v>
      </c>
      <c r="O340" t="s">
        <v>216</v>
      </c>
      <c r="P340" t="s">
        <v>65</v>
      </c>
      <c r="Q340" t="s">
        <v>230</v>
      </c>
      <c r="R340" t="s">
        <v>66</v>
      </c>
      <c r="S340" t="s">
        <v>67</v>
      </c>
      <c r="T340" t="s">
        <v>235</v>
      </c>
      <c r="U340" t="s">
        <v>166</v>
      </c>
      <c r="Y340" s="2">
        <v>41250</v>
      </c>
      <c r="Z340" s="2">
        <v>43076</v>
      </c>
      <c r="AA340" t="s">
        <v>70</v>
      </c>
      <c r="AB340" t="s">
        <v>236</v>
      </c>
      <c r="AC340" t="s">
        <v>72</v>
      </c>
      <c r="AD340" t="s">
        <v>230</v>
      </c>
      <c r="AE340" t="s">
        <v>66</v>
      </c>
      <c r="AF340" t="s">
        <v>67</v>
      </c>
      <c r="AG340" t="s">
        <v>235</v>
      </c>
      <c r="AH340" t="s">
        <v>100</v>
      </c>
      <c r="AI340" t="s">
        <v>237</v>
      </c>
      <c r="AJ340" t="s">
        <v>66</v>
      </c>
      <c r="AK340" t="s">
        <v>66</v>
      </c>
      <c r="AL340" s="2">
        <v>41250</v>
      </c>
      <c r="AM340" s="2">
        <v>43076</v>
      </c>
      <c r="AN340" t="s">
        <v>70</v>
      </c>
      <c r="AP340" t="s">
        <v>74</v>
      </c>
      <c r="AQ340" t="s">
        <v>75</v>
      </c>
      <c r="AR340" t="s">
        <v>181</v>
      </c>
      <c r="AS340" t="s">
        <v>77</v>
      </c>
      <c r="AT340" s="4" t="s">
        <v>78</v>
      </c>
      <c r="AU340" s="4" t="s">
        <v>79</v>
      </c>
      <c r="AV340" t="s">
        <v>607</v>
      </c>
      <c r="AW340">
        <v>6430233.7000000002</v>
      </c>
      <c r="AX340">
        <v>5901579.7000000002</v>
      </c>
      <c r="AY340">
        <v>150000000</v>
      </c>
      <c r="AZ340">
        <f t="shared" si="15"/>
        <v>6000000</v>
      </c>
      <c r="BA340">
        <f t="shared" si="16"/>
        <v>45175</v>
      </c>
      <c r="BB340">
        <f t="shared" si="17"/>
        <v>53100</v>
      </c>
      <c r="BC340">
        <v>8.1</v>
      </c>
    </row>
    <row r="341" spans="1:55" x14ac:dyDescent="0.35">
      <c r="A341" s="2">
        <v>41631</v>
      </c>
      <c r="B341" t="s">
        <v>610</v>
      </c>
      <c r="C341" t="s">
        <v>605</v>
      </c>
      <c r="D341" s="1" t="s">
        <v>630</v>
      </c>
      <c r="E341" t="s">
        <v>239</v>
      </c>
      <c r="F341" s="2">
        <v>41607</v>
      </c>
      <c r="G341" s="2">
        <v>47086</v>
      </c>
      <c r="H341" s="2">
        <v>41605</v>
      </c>
      <c r="I341" t="s">
        <v>59</v>
      </c>
      <c r="J341" t="s">
        <v>240</v>
      </c>
      <c r="K341" t="s">
        <v>241</v>
      </c>
      <c r="L341" t="s">
        <v>242</v>
      </c>
      <c r="M341" t="s">
        <v>243</v>
      </c>
      <c r="N341">
        <v>999</v>
      </c>
      <c r="O341" t="s">
        <v>216</v>
      </c>
      <c r="P341" t="s">
        <v>65</v>
      </c>
      <c r="Q341" t="s">
        <v>239</v>
      </c>
      <c r="R341" t="s">
        <v>88</v>
      </c>
      <c r="S341" t="s">
        <v>67</v>
      </c>
      <c r="T341" t="s">
        <v>244</v>
      </c>
      <c r="U341" t="s">
        <v>69</v>
      </c>
      <c r="Y341" s="2">
        <v>41607</v>
      </c>
      <c r="Z341" s="2">
        <v>47086</v>
      </c>
      <c r="AA341" t="s">
        <v>70</v>
      </c>
      <c r="AB341" t="s">
        <v>245</v>
      </c>
      <c r="AC341" t="s">
        <v>72</v>
      </c>
      <c r="AD341" t="s">
        <v>239</v>
      </c>
      <c r="AE341" t="s">
        <v>88</v>
      </c>
      <c r="AF341" t="s">
        <v>67</v>
      </c>
      <c r="AG341" t="s">
        <v>244</v>
      </c>
      <c r="AH341" t="s">
        <v>69</v>
      </c>
      <c r="AI341" t="s">
        <v>246</v>
      </c>
      <c r="AJ341" t="s">
        <v>88</v>
      </c>
      <c r="AK341" t="s">
        <v>88</v>
      </c>
      <c r="AL341" s="2">
        <v>41607</v>
      </c>
      <c r="AM341" s="2">
        <v>47086</v>
      </c>
      <c r="AN341" t="s">
        <v>70</v>
      </c>
      <c r="AP341" t="s">
        <v>74</v>
      </c>
      <c r="AQ341" t="s">
        <v>75</v>
      </c>
      <c r="AR341" t="s">
        <v>181</v>
      </c>
      <c r="AS341" t="s">
        <v>77</v>
      </c>
      <c r="AT341" s="4" t="s">
        <v>78</v>
      </c>
      <c r="AU341" s="4" t="s">
        <v>79</v>
      </c>
      <c r="AV341" t="s">
        <v>607</v>
      </c>
      <c r="AW341">
        <v>6430233.7000000002</v>
      </c>
      <c r="AX341">
        <v>5901579.7000000002</v>
      </c>
      <c r="AY341">
        <v>150000000</v>
      </c>
      <c r="AZ341">
        <f t="shared" si="15"/>
        <v>6000000</v>
      </c>
      <c r="BA341">
        <f t="shared" si="16"/>
        <v>45175</v>
      </c>
      <c r="BB341">
        <f t="shared" si="17"/>
        <v>53100</v>
      </c>
      <c r="BC341">
        <v>8.1</v>
      </c>
    </row>
    <row r="342" spans="1:55" x14ac:dyDescent="0.35">
      <c r="A342" s="2">
        <v>41631</v>
      </c>
      <c r="B342" t="s">
        <v>604</v>
      </c>
      <c r="C342" t="s">
        <v>605</v>
      </c>
      <c r="D342" s="1" t="s">
        <v>631</v>
      </c>
      <c r="E342" t="s">
        <v>249</v>
      </c>
      <c r="F342" s="2">
        <v>41250</v>
      </c>
      <c r="G342" s="2">
        <v>43441</v>
      </c>
      <c r="H342" s="2">
        <v>41605</v>
      </c>
      <c r="I342" t="s">
        <v>59</v>
      </c>
      <c r="J342" t="s">
        <v>250</v>
      </c>
      <c r="K342" t="s">
        <v>251</v>
      </c>
      <c r="L342" t="s">
        <v>252</v>
      </c>
      <c r="M342" t="s">
        <v>253</v>
      </c>
      <c r="N342">
        <v>999</v>
      </c>
      <c r="O342" t="s">
        <v>216</v>
      </c>
      <c r="P342" t="s">
        <v>65</v>
      </c>
      <c r="Q342" t="s">
        <v>249</v>
      </c>
      <c r="R342" t="s">
        <v>66</v>
      </c>
      <c r="S342" t="s">
        <v>67</v>
      </c>
      <c r="T342" t="s">
        <v>254</v>
      </c>
      <c r="U342" t="s">
        <v>255</v>
      </c>
      <c r="Y342" s="2">
        <v>41250</v>
      </c>
      <c r="Z342" s="2">
        <v>43441</v>
      </c>
      <c r="AA342" t="s">
        <v>70</v>
      </c>
      <c r="AB342" t="s">
        <v>256</v>
      </c>
      <c r="AC342" t="s">
        <v>72</v>
      </c>
      <c r="AD342" t="s">
        <v>249</v>
      </c>
      <c r="AE342" t="s">
        <v>66</v>
      </c>
      <c r="AF342" t="s">
        <v>67</v>
      </c>
      <c r="AG342" t="s">
        <v>254</v>
      </c>
      <c r="AH342" t="s">
        <v>69</v>
      </c>
      <c r="AI342" t="s">
        <v>257</v>
      </c>
      <c r="AJ342" t="s">
        <v>66</v>
      </c>
      <c r="AK342" t="s">
        <v>66</v>
      </c>
      <c r="AL342" s="2">
        <v>41250</v>
      </c>
      <c r="AM342" s="2">
        <v>43441</v>
      </c>
      <c r="AN342" t="s">
        <v>70</v>
      </c>
      <c r="AP342" t="s">
        <v>74</v>
      </c>
      <c r="AQ342" t="s">
        <v>75</v>
      </c>
      <c r="AR342" t="s">
        <v>181</v>
      </c>
      <c r="AS342" t="s">
        <v>77</v>
      </c>
      <c r="AT342" s="4" t="s">
        <v>78</v>
      </c>
      <c r="AU342" s="4" t="s">
        <v>79</v>
      </c>
      <c r="AV342" t="s">
        <v>607</v>
      </c>
      <c r="AW342">
        <v>6430233.7000000002</v>
      </c>
      <c r="AX342">
        <v>5901579.7000000002</v>
      </c>
      <c r="AY342">
        <v>150000000</v>
      </c>
      <c r="AZ342">
        <f t="shared" si="15"/>
        <v>6000000</v>
      </c>
      <c r="BA342">
        <f t="shared" si="16"/>
        <v>45175</v>
      </c>
      <c r="BB342">
        <f t="shared" si="17"/>
        <v>53100</v>
      </c>
      <c r="BC342">
        <v>8.1</v>
      </c>
    </row>
    <row r="343" spans="1:55" x14ac:dyDescent="0.35">
      <c r="A343" s="2">
        <v>41631</v>
      </c>
      <c r="B343" t="s">
        <v>608</v>
      </c>
      <c r="C343" t="s">
        <v>605</v>
      </c>
      <c r="D343" s="1" t="s">
        <v>632</v>
      </c>
      <c r="E343" t="s">
        <v>249</v>
      </c>
      <c r="F343" s="2">
        <v>41250</v>
      </c>
      <c r="G343" s="2">
        <v>43441</v>
      </c>
      <c r="H343" s="2">
        <v>41605</v>
      </c>
      <c r="I343" t="s">
        <v>59</v>
      </c>
      <c r="J343" t="s">
        <v>259</v>
      </c>
      <c r="K343" t="s">
        <v>260</v>
      </c>
      <c r="L343" t="s">
        <v>261</v>
      </c>
      <c r="M343" t="s">
        <v>262</v>
      </c>
      <c r="N343">
        <v>999</v>
      </c>
      <c r="O343" t="s">
        <v>216</v>
      </c>
      <c r="P343" t="s">
        <v>65</v>
      </c>
      <c r="Q343" t="s">
        <v>249</v>
      </c>
      <c r="R343" t="s">
        <v>66</v>
      </c>
      <c r="S343" t="s">
        <v>67</v>
      </c>
      <c r="T343" t="s">
        <v>254</v>
      </c>
      <c r="U343" t="s">
        <v>255</v>
      </c>
      <c r="Y343" s="2">
        <v>41250</v>
      </c>
      <c r="Z343" s="2">
        <v>43441</v>
      </c>
      <c r="AA343" t="s">
        <v>70</v>
      </c>
      <c r="AB343" t="s">
        <v>633</v>
      </c>
      <c r="AC343" t="s">
        <v>72</v>
      </c>
      <c r="AD343" t="s">
        <v>249</v>
      </c>
      <c r="AE343" t="s">
        <v>66</v>
      </c>
      <c r="AF343" t="s">
        <v>67</v>
      </c>
      <c r="AG343" t="s">
        <v>254</v>
      </c>
      <c r="AH343" t="s">
        <v>69</v>
      </c>
      <c r="AI343" t="s">
        <v>257</v>
      </c>
      <c r="AJ343" t="s">
        <v>66</v>
      </c>
      <c r="AK343" t="s">
        <v>66</v>
      </c>
      <c r="AL343" s="2">
        <v>41250</v>
      </c>
      <c r="AM343" s="2">
        <v>43441</v>
      </c>
      <c r="AN343" t="s">
        <v>70</v>
      </c>
      <c r="AP343" t="s">
        <v>75</v>
      </c>
      <c r="AQ343" t="s">
        <v>74</v>
      </c>
      <c r="AR343" t="s">
        <v>181</v>
      </c>
      <c r="AS343" t="s">
        <v>77</v>
      </c>
      <c r="AT343" s="4" t="s">
        <v>78</v>
      </c>
      <c r="AU343" s="4" t="s">
        <v>79</v>
      </c>
      <c r="AV343" t="s">
        <v>607</v>
      </c>
      <c r="AW343">
        <v>6430233.7000000002</v>
      </c>
      <c r="AX343">
        <v>5901579.7000000002</v>
      </c>
      <c r="AY343">
        <v>150000000</v>
      </c>
      <c r="AZ343">
        <f t="shared" si="15"/>
        <v>6000000</v>
      </c>
      <c r="BA343">
        <f t="shared" si="16"/>
        <v>45175</v>
      </c>
      <c r="BB343">
        <f t="shared" si="17"/>
        <v>53100</v>
      </c>
      <c r="BC343">
        <v>8.1</v>
      </c>
    </row>
    <row r="344" spans="1:55" x14ac:dyDescent="0.35">
      <c r="A344" s="2">
        <v>41631</v>
      </c>
      <c r="B344" t="s">
        <v>610</v>
      </c>
      <c r="C344" t="s">
        <v>605</v>
      </c>
      <c r="D344" s="1" t="s">
        <v>634</v>
      </c>
      <c r="E344" t="s">
        <v>264</v>
      </c>
      <c r="F344" s="2">
        <v>41618</v>
      </c>
      <c r="G344" s="2">
        <v>43080</v>
      </c>
      <c r="H344" s="2">
        <v>41614</v>
      </c>
      <c r="I344" t="s">
        <v>59</v>
      </c>
      <c r="J344" t="s">
        <v>265</v>
      </c>
      <c r="K344" t="s">
        <v>266</v>
      </c>
      <c r="L344" t="s">
        <v>267</v>
      </c>
      <c r="M344" t="s">
        <v>268</v>
      </c>
      <c r="N344">
        <v>999</v>
      </c>
      <c r="O344" t="s">
        <v>216</v>
      </c>
      <c r="P344" t="s">
        <v>65</v>
      </c>
      <c r="Q344" t="s">
        <v>264</v>
      </c>
      <c r="R344" t="s">
        <v>146</v>
      </c>
      <c r="S344" t="s">
        <v>67</v>
      </c>
      <c r="T344" t="s">
        <v>269</v>
      </c>
      <c r="U344" t="s">
        <v>166</v>
      </c>
      <c r="Y344" s="2">
        <v>41618</v>
      </c>
      <c r="Z344" s="2">
        <v>43080</v>
      </c>
      <c r="AA344" t="s">
        <v>270</v>
      </c>
      <c r="AB344" t="s">
        <v>271</v>
      </c>
      <c r="AC344" t="s">
        <v>72</v>
      </c>
      <c r="AD344" t="s">
        <v>264</v>
      </c>
      <c r="AE344" t="s">
        <v>88</v>
      </c>
      <c r="AF344" t="s">
        <v>67</v>
      </c>
      <c r="AG344" t="s">
        <v>269</v>
      </c>
      <c r="AH344" t="s">
        <v>100</v>
      </c>
      <c r="AI344" t="s">
        <v>272</v>
      </c>
      <c r="AJ344" t="s">
        <v>88</v>
      </c>
      <c r="AK344" t="s">
        <v>88</v>
      </c>
      <c r="AL344" s="2">
        <v>41618</v>
      </c>
      <c r="AM344" s="2">
        <v>43080</v>
      </c>
      <c r="AN344" t="s">
        <v>270</v>
      </c>
      <c r="AP344" t="s">
        <v>75</v>
      </c>
      <c r="AQ344" t="s">
        <v>74</v>
      </c>
      <c r="AR344" t="s">
        <v>181</v>
      </c>
      <c r="AS344" t="s">
        <v>77</v>
      </c>
      <c r="AT344" s="4" t="s">
        <v>78</v>
      </c>
      <c r="AU344" s="4" t="s">
        <v>79</v>
      </c>
      <c r="AV344" t="s">
        <v>607</v>
      </c>
      <c r="AW344">
        <v>6430233.7000000002</v>
      </c>
      <c r="AX344">
        <v>5901579.7000000002</v>
      </c>
      <c r="AY344">
        <v>150000000</v>
      </c>
      <c r="AZ344">
        <f t="shared" si="15"/>
        <v>6000000</v>
      </c>
      <c r="BA344">
        <f t="shared" si="16"/>
        <v>45175</v>
      </c>
      <c r="BB344">
        <f t="shared" si="17"/>
        <v>53100</v>
      </c>
      <c r="BC344">
        <v>8.1</v>
      </c>
    </row>
    <row r="345" spans="1:55" x14ac:dyDescent="0.35">
      <c r="A345" s="2">
        <v>41631</v>
      </c>
      <c r="B345" t="s">
        <v>604</v>
      </c>
      <c r="C345" t="s">
        <v>605</v>
      </c>
      <c r="D345" s="1" t="s">
        <v>635</v>
      </c>
      <c r="E345" t="s">
        <v>274</v>
      </c>
      <c r="F345" s="2">
        <v>41607</v>
      </c>
      <c r="G345" s="2">
        <v>44166</v>
      </c>
      <c r="H345" s="2">
        <v>41605</v>
      </c>
      <c r="I345" t="s">
        <v>59</v>
      </c>
      <c r="J345" t="s">
        <v>275</v>
      </c>
      <c r="K345" t="s">
        <v>276</v>
      </c>
      <c r="L345" t="s">
        <v>277</v>
      </c>
      <c r="M345" t="s">
        <v>278</v>
      </c>
      <c r="N345">
        <v>999</v>
      </c>
      <c r="O345" t="s">
        <v>216</v>
      </c>
      <c r="P345" t="s">
        <v>65</v>
      </c>
      <c r="Q345" t="s">
        <v>274</v>
      </c>
      <c r="R345" t="s">
        <v>66</v>
      </c>
      <c r="S345" t="s">
        <v>67</v>
      </c>
      <c r="T345" t="s">
        <v>279</v>
      </c>
      <c r="U345" t="s">
        <v>69</v>
      </c>
      <c r="Y345" s="2">
        <v>41607</v>
      </c>
      <c r="Z345" s="2">
        <v>44166</v>
      </c>
      <c r="AA345" t="s">
        <v>70</v>
      </c>
      <c r="AB345" t="s">
        <v>636</v>
      </c>
      <c r="AC345" t="s">
        <v>72</v>
      </c>
      <c r="AD345" t="s">
        <v>274</v>
      </c>
      <c r="AE345" t="s">
        <v>66</v>
      </c>
      <c r="AF345" t="s">
        <v>67</v>
      </c>
      <c r="AG345" t="s">
        <v>279</v>
      </c>
      <c r="AH345" t="s">
        <v>69</v>
      </c>
      <c r="AI345" t="s">
        <v>1248</v>
      </c>
      <c r="AJ345" t="s">
        <v>66</v>
      </c>
      <c r="AK345" t="s">
        <v>66</v>
      </c>
      <c r="AL345" s="2">
        <v>41607</v>
      </c>
      <c r="AM345" s="2">
        <v>44166</v>
      </c>
      <c r="AN345" t="s">
        <v>70</v>
      </c>
      <c r="AP345" t="s">
        <v>75</v>
      </c>
      <c r="AQ345" t="s">
        <v>74</v>
      </c>
      <c r="AR345" t="s">
        <v>181</v>
      </c>
      <c r="AS345" t="s">
        <v>77</v>
      </c>
      <c r="AT345" s="4" t="s">
        <v>78</v>
      </c>
      <c r="AU345" s="4" t="s">
        <v>79</v>
      </c>
      <c r="AV345" t="s">
        <v>607</v>
      </c>
      <c r="AW345">
        <v>6430233.7000000002</v>
      </c>
      <c r="AX345">
        <v>5901579.7000000002</v>
      </c>
      <c r="AY345">
        <v>150000000</v>
      </c>
      <c r="AZ345">
        <f t="shared" si="15"/>
        <v>6000000</v>
      </c>
      <c r="BA345">
        <f t="shared" si="16"/>
        <v>45175</v>
      </c>
      <c r="BB345">
        <f t="shared" si="17"/>
        <v>53100</v>
      </c>
      <c r="BC345">
        <v>8.1</v>
      </c>
    </row>
    <row r="346" spans="1:55" x14ac:dyDescent="0.35">
      <c r="A346" s="2">
        <v>41631</v>
      </c>
      <c r="B346" t="s">
        <v>608</v>
      </c>
      <c r="C346" t="s">
        <v>605</v>
      </c>
      <c r="D346" s="1" t="s">
        <v>637</v>
      </c>
      <c r="E346" t="s">
        <v>287</v>
      </c>
      <c r="F346" s="2">
        <v>41605</v>
      </c>
      <c r="G346" s="2">
        <v>43796</v>
      </c>
      <c r="H346" s="2">
        <v>41605</v>
      </c>
      <c r="I346" t="s">
        <v>59</v>
      </c>
      <c r="J346" t="s">
        <v>288</v>
      </c>
      <c r="K346" t="s">
        <v>289</v>
      </c>
      <c r="L346" t="s">
        <v>290</v>
      </c>
      <c r="M346" t="s">
        <v>291</v>
      </c>
      <c r="N346">
        <v>999</v>
      </c>
      <c r="O346" t="s">
        <v>216</v>
      </c>
      <c r="P346" t="s">
        <v>65</v>
      </c>
      <c r="Q346" t="s">
        <v>287</v>
      </c>
      <c r="R346" t="s">
        <v>88</v>
      </c>
      <c r="S346" t="s">
        <v>67</v>
      </c>
      <c r="T346" t="s">
        <v>292</v>
      </c>
      <c r="U346" t="s">
        <v>69</v>
      </c>
      <c r="Y346" s="2">
        <v>41605</v>
      </c>
      <c r="Z346" s="2">
        <v>43796</v>
      </c>
      <c r="AA346" t="s">
        <v>70</v>
      </c>
      <c r="AB346" t="s">
        <v>293</v>
      </c>
      <c r="AC346" t="s">
        <v>72</v>
      </c>
      <c r="AD346" t="s">
        <v>287</v>
      </c>
      <c r="AE346" t="s">
        <v>88</v>
      </c>
      <c r="AF346" t="s">
        <v>67</v>
      </c>
      <c r="AG346" t="s">
        <v>292</v>
      </c>
      <c r="AH346" t="s">
        <v>69</v>
      </c>
      <c r="AI346" t="s">
        <v>294</v>
      </c>
      <c r="AJ346" t="s">
        <v>88</v>
      </c>
      <c r="AK346" t="s">
        <v>88</v>
      </c>
      <c r="AL346" s="2">
        <v>41605</v>
      </c>
      <c r="AM346" s="2">
        <v>43796</v>
      </c>
      <c r="AN346" t="s">
        <v>70</v>
      </c>
      <c r="AP346" t="s">
        <v>75</v>
      </c>
      <c r="AQ346" t="s">
        <v>74</v>
      </c>
      <c r="AR346" t="s">
        <v>181</v>
      </c>
      <c r="AS346" t="s">
        <v>77</v>
      </c>
      <c r="AT346" s="4" t="s">
        <v>78</v>
      </c>
      <c r="AU346" s="4" t="s">
        <v>79</v>
      </c>
      <c r="AV346" t="s">
        <v>607</v>
      </c>
      <c r="AW346">
        <v>6430233.7000000002</v>
      </c>
      <c r="AX346">
        <v>5901579.7000000002</v>
      </c>
      <c r="AY346">
        <v>150000000</v>
      </c>
      <c r="AZ346">
        <f t="shared" si="15"/>
        <v>6000000</v>
      </c>
      <c r="BA346">
        <f t="shared" si="16"/>
        <v>45175</v>
      </c>
      <c r="BB346">
        <f t="shared" si="17"/>
        <v>53100</v>
      </c>
      <c r="BC346">
        <v>8.1</v>
      </c>
    </row>
    <row r="347" spans="1:55" x14ac:dyDescent="0.35">
      <c r="A347" s="2">
        <v>41631</v>
      </c>
      <c r="B347" t="s">
        <v>610</v>
      </c>
      <c r="C347" t="s">
        <v>605</v>
      </c>
      <c r="D347" s="1" t="s">
        <v>638</v>
      </c>
      <c r="E347" t="s">
        <v>136</v>
      </c>
      <c r="F347" s="2">
        <v>41613</v>
      </c>
      <c r="G347" s="2">
        <v>43074</v>
      </c>
      <c r="H347" s="2">
        <v>41611</v>
      </c>
      <c r="I347" t="s">
        <v>59</v>
      </c>
      <c r="J347">
        <v>-169.565</v>
      </c>
      <c r="K347">
        <v>-168.98099999999999</v>
      </c>
      <c r="L347">
        <v>-584</v>
      </c>
      <c r="M347">
        <v>1</v>
      </c>
      <c r="N347">
        <v>999</v>
      </c>
      <c r="O347" t="s">
        <v>216</v>
      </c>
      <c r="P347" t="s">
        <v>65</v>
      </c>
      <c r="Q347" t="s">
        <v>136</v>
      </c>
      <c r="R347" t="s">
        <v>88</v>
      </c>
      <c r="S347" t="s">
        <v>67</v>
      </c>
      <c r="T347" t="s">
        <v>137</v>
      </c>
      <c r="U347" t="s">
        <v>69</v>
      </c>
      <c r="Y347" s="2">
        <v>41613</v>
      </c>
      <c r="Z347" s="2">
        <v>43074</v>
      </c>
      <c r="AA347" t="s">
        <v>296</v>
      </c>
      <c r="AB347" t="s">
        <v>297</v>
      </c>
      <c r="AC347" t="s">
        <v>72</v>
      </c>
      <c r="AD347" t="s">
        <v>136</v>
      </c>
      <c r="AE347" t="s">
        <v>88</v>
      </c>
      <c r="AF347" t="s">
        <v>67</v>
      </c>
      <c r="AG347" t="s">
        <v>137</v>
      </c>
      <c r="AH347" t="s">
        <v>100</v>
      </c>
      <c r="AI347" t="s">
        <v>138</v>
      </c>
      <c r="AJ347" t="s">
        <v>88</v>
      </c>
      <c r="AK347" t="s">
        <v>88</v>
      </c>
      <c r="AL347" s="2">
        <v>41613</v>
      </c>
      <c r="AM347" s="2">
        <v>43074</v>
      </c>
      <c r="AN347" t="s">
        <v>296</v>
      </c>
      <c r="AP347" t="s">
        <v>75</v>
      </c>
      <c r="AQ347" t="s">
        <v>74</v>
      </c>
      <c r="AR347" t="s">
        <v>181</v>
      </c>
      <c r="AS347" t="s">
        <v>77</v>
      </c>
      <c r="AT347" s="4" t="s">
        <v>78</v>
      </c>
      <c r="AU347" s="4" t="s">
        <v>79</v>
      </c>
      <c r="AV347" t="s">
        <v>607</v>
      </c>
      <c r="AW347">
        <v>6430233.7000000002</v>
      </c>
      <c r="AX347">
        <v>5901579.7000000002</v>
      </c>
      <c r="AY347">
        <v>150000000</v>
      </c>
      <c r="AZ347">
        <f t="shared" si="15"/>
        <v>6000000</v>
      </c>
      <c r="BA347">
        <f t="shared" si="16"/>
        <v>45175</v>
      </c>
      <c r="BB347">
        <f t="shared" si="17"/>
        <v>53100</v>
      </c>
      <c r="BC347">
        <v>8.1</v>
      </c>
    </row>
    <row r="348" spans="1:55" x14ac:dyDescent="0.35">
      <c r="A348" s="2">
        <v>41631</v>
      </c>
      <c r="B348" t="s">
        <v>604</v>
      </c>
      <c r="C348" t="s">
        <v>605</v>
      </c>
      <c r="D348" s="1" t="s">
        <v>639</v>
      </c>
      <c r="E348" t="s">
        <v>136</v>
      </c>
      <c r="F348" s="2">
        <v>41613</v>
      </c>
      <c r="G348" s="2">
        <v>45265</v>
      </c>
      <c r="H348" s="2">
        <v>41611</v>
      </c>
      <c r="I348" t="s">
        <v>59</v>
      </c>
      <c r="J348">
        <v>-277.76600000000002</v>
      </c>
      <c r="K348">
        <v>-291.315</v>
      </c>
      <c r="L348">
        <v>13.548999999999999</v>
      </c>
      <c r="M348">
        <v>2</v>
      </c>
      <c r="N348">
        <v>999</v>
      </c>
      <c r="O348" t="s">
        <v>299</v>
      </c>
      <c r="P348" t="s">
        <v>65</v>
      </c>
      <c r="Q348" t="s">
        <v>136</v>
      </c>
      <c r="R348" t="s">
        <v>88</v>
      </c>
      <c r="S348" t="s">
        <v>67</v>
      </c>
      <c r="T348" t="s">
        <v>137</v>
      </c>
      <c r="U348" t="s">
        <v>69</v>
      </c>
      <c r="Y348" s="2">
        <v>41613</v>
      </c>
      <c r="Z348" s="2">
        <v>45265</v>
      </c>
      <c r="AA348" t="s">
        <v>300</v>
      </c>
      <c r="AB348" t="s">
        <v>301</v>
      </c>
      <c r="AC348" t="s">
        <v>72</v>
      </c>
      <c r="AD348" t="s">
        <v>136</v>
      </c>
      <c r="AE348" t="s">
        <v>88</v>
      </c>
      <c r="AF348" t="s">
        <v>67</v>
      </c>
      <c r="AG348" t="s">
        <v>137</v>
      </c>
      <c r="AH348" t="s">
        <v>100</v>
      </c>
      <c r="AI348" t="s">
        <v>138</v>
      </c>
      <c r="AJ348" t="s">
        <v>88</v>
      </c>
      <c r="AK348" t="s">
        <v>88</v>
      </c>
      <c r="AL348" s="2">
        <v>41613</v>
      </c>
      <c r="AM348" s="2">
        <v>45265</v>
      </c>
      <c r="AN348" t="s">
        <v>300</v>
      </c>
      <c r="AP348" t="s">
        <v>75</v>
      </c>
      <c r="AQ348" t="s">
        <v>74</v>
      </c>
      <c r="AR348" t="s">
        <v>181</v>
      </c>
      <c r="AS348" t="s">
        <v>77</v>
      </c>
      <c r="AT348" s="4" t="s">
        <v>78</v>
      </c>
      <c r="AU348" s="4" t="s">
        <v>79</v>
      </c>
      <c r="AV348" t="s">
        <v>607</v>
      </c>
      <c r="AW348">
        <v>6430233.7000000002</v>
      </c>
      <c r="AX348">
        <v>5901579.7000000002</v>
      </c>
      <c r="AY348">
        <v>150000000</v>
      </c>
      <c r="AZ348">
        <f t="shared" si="15"/>
        <v>6000000</v>
      </c>
      <c r="BA348">
        <f t="shared" si="16"/>
        <v>45175</v>
      </c>
      <c r="BB348">
        <f t="shared" si="17"/>
        <v>53100</v>
      </c>
      <c r="BC348">
        <v>8.1</v>
      </c>
    </row>
    <row r="349" spans="1:55" x14ac:dyDescent="0.35">
      <c r="A349" s="2">
        <v>41631</v>
      </c>
      <c r="B349" t="s">
        <v>608</v>
      </c>
      <c r="C349" t="s">
        <v>605</v>
      </c>
      <c r="D349" s="1" t="s">
        <v>640</v>
      </c>
      <c r="E349" t="s">
        <v>304</v>
      </c>
      <c r="F349" s="2">
        <v>41618</v>
      </c>
      <c r="G349" s="2">
        <v>45270</v>
      </c>
      <c r="H349" s="2">
        <v>41614</v>
      </c>
      <c r="I349" t="s">
        <v>59</v>
      </c>
      <c r="J349" t="s">
        <v>305</v>
      </c>
      <c r="K349" t="s">
        <v>306</v>
      </c>
      <c r="L349" t="s">
        <v>307</v>
      </c>
      <c r="M349" t="s">
        <v>308</v>
      </c>
      <c r="N349">
        <v>999</v>
      </c>
      <c r="O349" t="s">
        <v>299</v>
      </c>
      <c r="P349" t="s">
        <v>65</v>
      </c>
      <c r="Q349" t="s">
        <v>304</v>
      </c>
      <c r="R349" t="s">
        <v>66</v>
      </c>
      <c r="S349" t="s">
        <v>67</v>
      </c>
      <c r="T349" t="s">
        <v>309</v>
      </c>
      <c r="U349" t="s">
        <v>166</v>
      </c>
      <c r="Y349" s="2">
        <v>41618</v>
      </c>
      <c r="Z349" s="2">
        <v>45270</v>
      </c>
      <c r="AA349" t="s">
        <v>310</v>
      </c>
      <c r="AB349" t="s">
        <v>293</v>
      </c>
      <c r="AC349" t="s">
        <v>72</v>
      </c>
      <c r="AD349" t="s">
        <v>304</v>
      </c>
      <c r="AE349" t="s">
        <v>88</v>
      </c>
      <c r="AF349" t="s">
        <v>67</v>
      </c>
      <c r="AG349" t="s">
        <v>309</v>
      </c>
      <c r="AH349" t="s">
        <v>100</v>
      </c>
      <c r="AI349" t="s">
        <v>311</v>
      </c>
      <c r="AJ349" t="s">
        <v>88</v>
      </c>
      <c r="AK349" t="s">
        <v>88</v>
      </c>
      <c r="AL349" s="2">
        <v>41618</v>
      </c>
      <c r="AM349" s="2">
        <v>45270</v>
      </c>
      <c r="AN349" t="s">
        <v>310</v>
      </c>
      <c r="AP349" t="s">
        <v>75</v>
      </c>
      <c r="AQ349" t="s">
        <v>74</v>
      </c>
      <c r="AR349" t="s">
        <v>181</v>
      </c>
      <c r="AS349" t="s">
        <v>77</v>
      </c>
      <c r="AT349" s="4" t="s">
        <v>78</v>
      </c>
      <c r="AU349" s="4" t="s">
        <v>79</v>
      </c>
      <c r="AV349" t="s">
        <v>607</v>
      </c>
      <c r="AW349">
        <v>6430233.7000000002</v>
      </c>
      <c r="AX349">
        <v>5901579.7000000002</v>
      </c>
      <c r="AY349">
        <v>150000000</v>
      </c>
      <c r="AZ349">
        <f t="shared" si="15"/>
        <v>6000000</v>
      </c>
      <c r="BA349">
        <f t="shared" si="16"/>
        <v>45175</v>
      </c>
      <c r="BB349">
        <f t="shared" si="17"/>
        <v>53100</v>
      </c>
      <c r="BC349">
        <v>8.1</v>
      </c>
    </row>
    <row r="350" spans="1:55" x14ac:dyDescent="0.35">
      <c r="A350" s="2">
        <v>41631</v>
      </c>
      <c r="B350" t="s">
        <v>610</v>
      </c>
      <c r="C350" t="s">
        <v>605</v>
      </c>
      <c r="D350" s="1" t="s">
        <v>641</v>
      </c>
      <c r="E350" t="s">
        <v>58</v>
      </c>
      <c r="F350" s="2">
        <v>40882</v>
      </c>
      <c r="G350" s="2">
        <v>43439</v>
      </c>
      <c r="H350" s="2">
        <v>41605</v>
      </c>
      <c r="I350" t="s">
        <v>59</v>
      </c>
      <c r="J350" t="s">
        <v>60</v>
      </c>
      <c r="K350" t="s">
        <v>61</v>
      </c>
      <c r="L350" t="s">
        <v>62</v>
      </c>
      <c r="M350" t="s">
        <v>63</v>
      </c>
      <c r="N350">
        <v>999</v>
      </c>
      <c r="O350" t="s">
        <v>64</v>
      </c>
      <c r="P350" t="s">
        <v>65</v>
      </c>
      <c r="Q350" t="s">
        <v>58</v>
      </c>
      <c r="R350" t="s">
        <v>66</v>
      </c>
      <c r="S350" t="s">
        <v>67</v>
      </c>
      <c r="T350" t="s">
        <v>68</v>
      </c>
      <c r="U350" t="s">
        <v>69</v>
      </c>
      <c r="Y350" s="2">
        <v>40882</v>
      </c>
      <c r="Z350" s="2">
        <v>43439</v>
      </c>
      <c r="AA350" t="s">
        <v>70</v>
      </c>
      <c r="AB350" t="s">
        <v>71</v>
      </c>
      <c r="AC350" t="s">
        <v>72</v>
      </c>
      <c r="AD350" t="s">
        <v>58</v>
      </c>
      <c r="AE350" t="s">
        <v>66</v>
      </c>
      <c r="AF350" t="s">
        <v>67</v>
      </c>
      <c r="AG350" t="s">
        <v>68</v>
      </c>
      <c r="AH350" t="s">
        <v>69</v>
      </c>
      <c r="AI350" t="s">
        <v>73</v>
      </c>
      <c r="AJ350" t="s">
        <v>66</v>
      </c>
      <c r="AK350" t="s">
        <v>66</v>
      </c>
      <c r="AL350" s="2">
        <v>40882</v>
      </c>
      <c r="AM350" s="2">
        <v>43439</v>
      </c>
      <c r="AN350" t="s">
        <v>70</v>
      </c>
      <c r="AP350" t="s">
        <v>74</v>
      </c>
      <c r="AQ350" t="s">
        <v>75</v>
      </c>
      <c r="AR350" t="s">
        <v>181</v>
      </c>
      <c r="AS350" t="s">
        <v>77</v>
      </c>
      <c r="AT350" s="4" t="s">
        <v>78</v>
      </c>
      <c r="AU350" s="4" t="s">
        <v>79</v>
      </c>
      <c r="AV350" t="s">
        <v>607</v>
      </c>
      <c r="AW350">
        <v>6430233.7000000002</v>
      </c>
      <c r="AX350">
        <v>5901579.7000000002</v>
      </c>
      <c r="AY350">
        <v>150000000</v>
      </c>
      <c r="AZ350">
        <f t="shared" si="15"/>
        <v>6000000</v>
      </c>
      <c r="BA350">
        <f t="shared" si="16"/>
        <v>45175</v>
      </c>
      <c r="BB350">
        <f t="shared" si="17"/>
        <v>53100</v>
      </c>
      <c r="BC350">
        <v>8.1</v>
      </c>
    </row>
    <row r="351" spans="1:55" x14ac:dyDescent="0.35">
      <c r="A351" s="2">
        <v>41631</v>
      </c>
      <c r="B351" t="s">
        <v>604</v>
      </c>
      <c r="C351" t="s">
        <v>605</v>
      </c>
      <c r="D351" s="1" t="s">
        <v>642</v>
      </c>
      <c r="E351" t="s">
        <v>58</v>
      </c>
      <c r="F351" s="2">
        <v>41247</v>
      </c>
      <c r="G351" s="2">
        <v>44900</v>
      </c>
      <c r="H351" s="2">
        <v>41605</v>
      </c>
      <c r="I351" t="s">
        <v>59</v>
      </c>
      <c r="J351" t="s">
        <v>84</v>
      </c>
      <c r="K351" t="s">
        <v>85</v>
      </c>
      <c r="L351" t="s">
        <v>86</v>
      </c>
      <c r="M351" t="s">
        <v>87</v>
      </c>
      <c r="N351">
        <v>999</v>
      </c>
      <c r="O351" t="s">
        <v>64</v>
      </c>
      <c r="P351" t="s">
        <v>72</v>
      </c>
      <c r="Q351" t="s">
        <v>58</v>
      </c>
      <c r="R351" t="s">
        <v>146</v>
      </c>
      <c r="S351" t="s">
        <v>67</v>
      </c>
      <c r="T351" t="s">
        <v>68</v>
      </c>
      <c r="U351" t="s">
        <v>69</v>
      </c>
      <c r="V351" t="s">
        <v>73</v>
      </c>
      <c r="W351" t="s">
        <v>66</v>
      </c>
      <c r="X351" t="s">
        <v>88</v>
      </c>
      <c r="Y351" s="2">
        <v>41247</v>
      </c>
      <c r="Z351" s="2">
        <v>44900</v>
      </c>
      <c r="AA351" t="s">
        <v>89</v>
      </c>
      <c r="AC351" t="s">
        <v>72</v>
      </c>
      <c r="AD351" t="s">
        <v>58</v>
      </c>
      <c r="AE351" t="s">
        <v>88</v>
      </c>
      <c r="AF351" t="s">
        <v>67</v>
      </c>
      <c r="AG351" t="s">
        <v>68</v>
      </c>
      <c r="AH351" t="s">
        <v>69</v>
      </c>
      <c r="AI351" t="s">
        <v>73</v>
      </c>
      <c r="AJ351" t="s">
        <v>88</v>
      </c>
      <c r="AK351" t="s">
        <v>88</v>
      </c>
      <c r="AL351" s="2">
        <v>41247</v>
      </c>
      <c r="AM351" s="2">
        <v>44900</v>
      </c>
      <c r="AN351" t="s">
        <v>89</v>
      </c>
      <c r="AP351" t="s">
        <v>74</v>
      </c>
      <c r="AQ351" t="s">
        <v>75</v>
      </c>
      <c r="AR351" t="s">
        <v>181</v>
      </c>
      <c r="AS351" t="s">
        <v>77</v>
      </c>
      <c r="AT351" s="4" t="s">
        <v>78</v>
      </c>
      <c r="AU351" s="4" t="s">
        <v>79</v>
      </c>
      <c r="AV351" t="s">
        <v>607</v>
      </c>
      <c r="AW351">
        <v>6430233.7000000002</v>
      </c>
      <c r="AX351">
        <v>5901579.7000000002</v>
      </c>
      <c r="AY351">
        <v>150000000</v>
      </c>
      <c r="AZ351">
        <f t="shared" si="15"/>
        <v>6000000</v>
      </c>
      <c r="BA351">
        <f t="shared" si="16"/>
        <v>45175</v>
      </c>
      <c r="BB351">
        <f t="shared" si="17"/>
        <v>53100</v>
      </c>
      <c r="BC351">
        <v>8.1</v>
      </c>
    </row>
    <row r="352" spans="1:55" x14ac:dyDescent="0.35">
      <c r="A352" s="2">
        <v>41631</v>
      </c>
      <c r="B352" t="s">
        <v>608</v>
      </c>
      <c r="C352" t="s">
        <v>605</v>
      </c>
      <c r="D352" s="1" t="s">
        <v>643</v>
      </c>
      <c r="E352" t="s">
        <v>94</v>
      </c>
      <c r="F352" s="2">
        <v>40882</v>
      </c>
      <c r="G352" s="2">
        <v>50014</v>
      </c>
      <c r="H352" s="2">
        <v>41605</v>
      </c>
      <c r="I352" t="s">
        <v>59</v>
      </c>
      <c r="J352" t="s">
        <v>95</v>
      </c>
      <c r="K352" t="s">
        <v>96</v>
      </c>
      <c r="L352" t="s">
        <v>97</v>
      </c>
      <c r="M352" t="s">
        <v>98</v>
      </c>
      <c r="N352">
        <v>999</v>
      </c>
      <c r="O352" t="s">
        <v>64</v>
      </c>
      <c r="P352" t="s">
        <v>72</v>
      </c>
      <c r="Q352" t="s">
        <v>94</v>
      </c>
      <c r="R352" t="s">
        <v>146</v>
      </c>
      <c r="S352" t="s">
        <v>67</v>
      </c>
      <c r="T352" t="s">
        <v>99</v>
      </c>
      <c r="U352" t="s">
        <v>100</v>
      </c>
      <c r="V352" t="s">
        <v>101</v>
      </c>
      <c r="W352" t="s">
        <v>66</v>
      </c>
      <c r="X352" t="s">
        <v>66</v>
      </c>
      <c r="Y352" s="2">
        <v>40882</v>
      </c>
      <c r="Z352" s="2">
        <v>50014</v>
      </c>
      <c r="AA352" t="s">
        <v>89</v>
      </c>
      <c r="AC352" t="s">
        <v>72</v>
      </c>
      <c r="AD352" t="s">
        <v>94</v>
      </c>
      <c r="AE352" t="s">
        <v>88</v>
      </c>
      <c r="AF352" t="s">
        <v>67</v>
      </c>
      <c r="AG352" t="s">
        <v>99</v>
      </c>
      <c r="AH352" t="s">
        <v>100</v>
      </c>
      <c r="AI352" t="s">
        <v>101</v>
      </c>
      <c r="AJ352" t="s">
        <v>88</v>
      </c>
      <c r="AK352" t="s">
        <v>88</v>
      </c>
      <c r="AL352" s="2">
        <v>40882</v>
      </c>
      <c r="AM352" s="2">
        <v>50014</v>
      </c>
      <c r="AN352" t="s">
        <v>89</v>
      </c>
      <c r="AP352" t="s">
        <v>74</v>
      </c>
      <c r="AQ352" t="s">
        <v>75</v>
      </c>
      <c r="AR352" t="s">
        <v>181</v>
      </c>
      <c r="AS352" t="s">
        <v>77</v>
      </c>
      <c r="AT352" s="4" t="s">
        <v>78</v>
      </c>
      <c r="AU352" s="4" t="s">
        <v>79</v>
      </c>
      <c r="AV352" t="s">
        <v>607</v>
      </c>
      <c r="AW352">
        <v>6430233.7000000002</v>
      </c>
      <c r="AX352">
        <v>5901579.7000000002</v>
      </c>
      <c r="AY352">
        <v>150000000</v>
      </c>
      <c r="AZ352">
        <f t="shared" si="15"/>
        <v>6000000</v>
      </c>
      <c r="BA352">
        <f t="shared" si="16"/>
        <v>45175</v>
      </c>
      <c r="BB352">
        <f t="shared" si="17"/>
        <v>53100</v>
      </c>
      <c r="BC352">
        <v>8.1</v>
      </c>
    </row>
    <row r="353" spans="1:55" x14ac:dyDescent="0.35">
      <c r="A353" s="2">
        <v>41631</v>
      </c>
      <c r="B353" t="s">
        <v>610</v>
      </c>
      <c r="C353" t="s">
        <v>605</v>
      </c>
      <c r="D353" s="1" t="s">
        <v>644</v>
      </c>
      <c r="E353" t="s">
        <v>94</v>
      </c>
      <c r="F353" s="2">
        <v>40882</v>
      </c>
      <c r="G353" s="2">
        <v>50014</v>
      </c>
      <c r="H353" s="2">
        <v>41605</v>
      </c>
      <c r="I353" t="s">
        <v>59</v>
      </c>
      <c r="J353" t="s">
        <v>105</v>
      </c>
      <c r="K353" t="s">
        <v>106</v>
      </c>
      <c r="L353" t="s">
        <v>107</v>
      </c>
      <c r="M353" t="s">
        <v>108</v>
      </c>
      <c r="N353">
        <v>999</v>
      </c>
      <c r="O353" t="s">
        <v>64</v>
      </c>
      <c r="P353" t="s">
        <v>72</v>
      </c>
      <c r="Q353" t="s">
        <v>94</v>
      </c>
      <c r="R353" t="s">
        <v>109</v>
      </c>
      <c r="S353" t="s">
        <v>67</v>
      </c>
      <c r="T353" t="s">
        <v>99</v>
      </c>
      <c r="U353" t="s">
        <v>100</v>
      </c>
      <c r="V353" t="s">
        <v>101</v>
      </c>
      <c r="W353" t="s">
        <v>109</v>
      </c>
      <c r="X353" t="s">
        <v>66</v>
      </c>
      <c r="Y353" s="2">
        <v>40882</v>
      </c>
      <c r="Z353" s="2">
        <v>50014</v>
      </c>
      <c r="AA353" t="s">
        <v>89</v>
      </c>
      <c r="AC353" t="s">
        <v>72</v>
      </c>
      <c r="AD353" t="s">
        <v>94</v>
      </c>
      <c r="AE353" t="s">
        <v>88</v>
      </c>
      <c r="AF353" t="s">
        <v>67</v>
      </c>
      <c r="AG353" t="s">
        <v>99</v>
      </c>
      <c r="AH353" t="s">
        <v>100</v>
      </c>
      <c r="AI353" t="s">
        <v>101</v>
      </c>
      <c r="AJ353" t="s">
        <v>88</v>
      </c>
      <c r="AK353" t="s">
        <v>88</v>
      </c>
      <c r="AL353" s="2">
        <v>40882</v>
      </c>
      <c r="AM353" s="2">
        <v>50014</v>
      </c>
      <c r="AN353" t="s">
        <v>89</v>
      </c>
      <c r="AP353" t="s">
        <v>75</v>
      </c>
      <c r="AQ353" t="s">
        <v>74</v>
      </c>
      <c r="AR353" t="s">
        <v>181</v>
      </c>
      <c r="AS353" t="s">
        <v>77</v>
      </c>
      <c r="AT353" s="4" t="s">
        <v>78</v>
      </c>
      <c r="AU353" s="4" t="s">
        <v>79</v>
      </c>
      <c r="AV353" t="s">
        <v>607</v>
      </c>
      <c r="AW353">
        <v>6430233.7000000002</v>
      </c>
      <c r="AX353">
        <v>5901579.7000000002</v>
      </c>
      <c r="AY353">
        <v>150000000</v>
      </c>
      <c r="AZ353">
        <f t="shared" si="15"/>
        <v>6000000</v>
      </c>
      <c r="BA353">
        <f t="shared" si="16"/>
        <v>45175</v>
      </c>
      <c r="BB353">
        <f t="shared" si="17"/>
        <v>53100</v>
      </c>
      <c r="BC353">
        <v>8.1</v>
      </c>
    </row>
    <row r="354" spans="1:55" x14ac:dyDescent="0.35">
      <c r="A354" s="2">
        <v>41631</v>
      </c>
      <c r="B354" t="s">
        <v>604</v>
      </c>
      <c r="C354" t="s">
        <v>605</v>
      </c>
      <c r="D354" s="1" t="s">
        <v>645</v>
      </c>
      <c r="E354" t="s">
        <v>112</v>
      </c>
      <c r="F354" s="2">
        <v>41605</v>
      </c>
      <c r="G354" s="2">
        <v>56215</v>
      </c>
      <c r="H354" s="2">
        <v>41605</v>
      </c>
      <c r="I354" t="s">
        <v>59</v>
      </c>
      <c r="J354" t="s">
        <v>113</v>
      </c>
      <c r="K354" t="s">
        <v>114</v>
      </c>
      <c r="L354" t="s">
        <v>115</v>
      </c>
      <c r="M354" t="s">
        <v>116</v>
      </c>
      <c r="N354">
        <v>999</v>
      </c>
      <c r="O354" t="s">
        <v>64</v>
      </c>
      <c r="P354" t="s">
        <v>72</v>
      </c>
      <c r="Q354" t="s">
        <v>112</v>
      </c>
      <c r="R354" t="s">
        <v>88</v>
      </c>
      <c r="S354" t="s">
        <v>67</v>
      </c>
      <c r="T354" t="s">
        <v>117</v>
      </c>
      <c r="U354" t="s">
        <v>69</v>
      </c>
      <c r="V354" t="s">
        <v>118</v>
      </c>
      <c r="W354" t="s">
        <v>88</v>
      </c>
      <c r="X354" t="s">
        <v>109</v>
      </c>
      <c r="Y354" s="2">
        <v>41605</v>
      </c>
      <c r="Z354" s="2">
        <v>56215</v>
      </c>
      <c r="AA354" t="s">
        <v>89</v>
      </c>
      <c r="AC354" t="s">
        <v>72</v>
      </c>
      <c r="AD354" t="s">
        <v>112</v>
      </c>
      <c r="AE354" t="s">
        <v>88</v>
      </c>
      <c r="AF354" t="s">
        <v>67</v>
      </c>
      <c r="AG354" t="s">
        <v>117</v>
      </c>
      <c r="AH354" t="s">
        <v>69</v>
      </c>
      <c r="AI354" t="s">
        <v>118</v>
      </c>
      <c r="AJ354" t="s">
        <v>88</v>
      </c>
      <c r="AK354" t="s">
        <v>88</v>
      </c>
      <c r="AL354" s="2">
        <v>41605</v>
      </c>
      <c r="AM354" s="2">
        <v>56215</v>
      </c>
      <c r="AN354" t="s">
        <v>89</v>
      </c>
      <c r="AP354" t="s">
        <v>74</v>
      </c>
      <c r="AQ354" t="s">
        <v>75</v>
      </c>
      <c r="AR354" t="s">
        <v>181</v>
      </c>
      <c r="AS354" t="s">
        <v>77</v>
      </c>
      <c r="AT354" s="4" t="s">
        <v>78</v>
      </c>
      <c r="AU354" s="4" t="s">
        <v>79</v>
      </c>
      <c r="AV354" t="s">
        <v>607</v>
      </c>
      <c r="AW354">
        <v>6430233.7000000002</v>
      </c>
      <c r="AX354">
        <v>5901579.7000000002</v>
      </c>
      <c r="AY354">
        <v>150000000</v>
      </c>
      <c r="AZ354">
        <f t="shared" si="15"/>
        <v>6000000</v>
      </c>
      <c r="BA354">
        <f t="shared" si="16"/>
        <v>45175</v>
      </c>
      <c r="BB354">
        <f t="shared" si="17"/>
        <v>53100</v>
      </c>
      <c r="BC354">
        <v>8.1</v>
      </c>
    </row>
    <row r="355" spans="1:55" x14ac:dyDescent="0.35">
      <c r="A355" s="2">
        <v>41631</v>
      </c>
      <c r="B355" t="s">
        <v>608</v>
      </c>
      <c r="C355" t="s">
        <v>605</v>
      </c>
      <c r="D355" s="1" t="s">
        <v>646</v>
      </c>
      <c r="E355" t="s">
        <v>112</v>
      </c>
      <c r="F355" s="2">
        <v>41605</v>
      </c>
      <c r="G355" s="2">
        <v>56215</v>
      </c>
      <c r="H355" s="2">
        <v>41605</v>
      </c>
      <c r="I355" t="s">
        <v>59</v>
      </c>
      <c r="J355" t="s">
        <v>125</v>
      </c>
      <c r="K355" t="s">
        <v>126</v>
      </c>
      <c r="L355" t="s">
        <v>127</v>
      </c>
      <c r="M355" t="s">
        <v>128</v>
      </c>
      <c r="N355">
        <v>999</v>
      </c>
      <c r="O355" t="s">
        <v>64</v>
      </c>
      <c r="P355" t="s">
        <v>72</v>
      </c>
      <c r="Q355" t="s">
        <v>112</v>
      </c>
      <c r="R355" t="s">
        <v>66</v>
      </c>
      <c r="S355" t="s">
        <v>67</v>
      </c>
      <c r="T355" t="s">
        <v>117</v>
      </c>
      <c r="U355" t="s">
        <v>69</v>
      </c>
      <c r="V355" t="s">
        <v>118</v>
      </c>
      <c r="W355" t="s">
        <v>66</v>
      </c>
      <c r="X355" t="s">
        <v>88</v>
      </c>
      <c r="Y355" s="2">
        <v>41605</v>
      </c>
      <c r="Z355" s="2">
        <v>56215</v>
      </c>
      <c r="AA355" t="s">
        <v>89</v>
      </c>
      <c r="AC355" t="s">
        <v>72</v>
      </c>
      <c r="AD355" t="s">
        <v>112</v>
      </c>
      <c r="AE355" t="s">
        <v>88</v>
      </c>
      <c r="AF355" t="s">
        <v>67</v>
      </c>
      <c r="AG355" t="s">
        <v>117</v>
      </c>
      <c r="AH355" t="s">
        <v>69</v>
      </c>
      <c r="AI355" t="s">
        <v>118</v>
      </c>
      <c r="AJ355" t="s">
        <v>88</v>
      </c>
      <c r="AK355" t="s">
        <v>88</v>
      </c>
      <c r="AL355" s="2">
        <v>41605</v>
      </c>
      <c r="AM355" s="2">
        <v>56215</v>
      </c>
      <c r="AN355" t="s">
        <v>89</v>
      </c>
      <c r="AP355" t="s">
        <v>75</v>
      </c>
      <c r="AQ355" t="s">
        <v>74</v>
      </c>
      <c r="AR355" t="s">
        <v>181</v>
      </c>
      <c r="AS355" t="s">
        <v>77</v>
      </c>
      <c r="AT355" s="4" t="s">
        <v>78</v>
      </c>
      <c r="AU355" s="4" t="s">
        <v>79</v>
      </c>
      <c r="AV355" t="s">
        <v>607</v>
      </c>
      <c r="AW355">
        <v>6430233.7000000002</v>
      </c>
      <c r="AX355">
        <v>5901579.7000000002</v>
      </c>
      <c r="AY355">
        <v>150000000</v>
      </c>
      <c r="AZ355">
        <f t="shared" si="15"/>
        <v>6000000</v>
      </c>
      <c r="BA355">
        <f t="shared" si="16"/>
        <v>45175</v>
      </c>
      <c r="BB355">
        <f t="shared" si="17"/>
        <v>53100</v>
      </c>
      <c r="BC355">
        <v>8.1</v>
      </c>
    </row>
    <row r="356" spans="1:55" x14ac:dyDescent="0.35">
      <c r="A356" s="2">
        <v>41631</v>
      </c>
      <c r="B356" t="s">
        <v>610</v>
      </c>
      <c r="C356" t="s">
        <v>605</v>
      </c>
      <c r="D356" s="1" t="s">
        <v>647</v>
      </c>
      <c r="E356" t="s">
        <v>112</v>
      </c>
      <c r="F356" s="2">
        <v>41611</v>
      </c>
      <c r="G356" s="2">
        <v>43073</v>
      </c>
      <c r="H356" s="2">
        <v>41611</v>
      </c>
      <c r="I356" t="s">
        <v>59</v>
      </c>
      <c r="J356" t="s">
        <v>131</v>
      </c>
      <c r="K356" t="s">
        <v>132</v>
      </c>
      <c r="L356" t="s">
        <v>133</v>
      </c>
      <c r="M356" t="s">
        <v>134</v>
      </c>
      <c r="N356">
        <v>999</v>
      </c>
      <c r="O356" t="s">
        <v>64</v>
      </c>
      <c r="P356" t="s">
        <v>72</v>
      </c>
      <c r="Q356" t="s">
        <v>112</v>
      </c>
      <c r="R356" t="s">
        <v>109</v>
      </c>
      <c r="S356" t="s">
        <v>67</v>
      </c>
      <c r="T356" t="s">
        <v>117</v>
      </c>
      <c r="U356" t="s">
        <v>69</v>
      </c>
      <c r="V356" t="s">
        <v>118</v>
      </c>
      <c r="W356" t="s">
        <v>109</v>
      </c>
      <c r="X356" t="s">
        <v>66</v>
      </c>
      <c r="Y356" s="2">
        <v>41611</v>
      </c>
      <c r="Z356" s="2">
        <v>43073</v>
      </c>
      <c r="AA356" t="s">
        <v>70</v>
      </c>
      <c r="AC356" t="s">
        <v>72</v>
      </c>
      <c r="AD356" t="s">
        <v>112</v>
      </c>
      <c r="AE356" t="s">
        <v>88</v>
      </c>
      <c r="AF356" t="s">
        <v>67</v>
      </c>
      <c r="AG356" t="s">
        <v>117</v>
      </c>
      <c r="AH356" t="s">
        <v>69</v>
      </c>
      <c r="AI356" t="s">
        <v>118</v>
      </c>
      <c r="AJ356" t="s">
        <v>88</v>
      </c>
      <c r="AK356" t="s">
        <v>88</v>
      </c>
      <c r="AL356" s="2">
        <v>41611</v>
      </c>
      <c r="AM356" s="2">
        <v>43073</v>
      </c>
      <c r="AN356" t="s">
        <v>70</v>
      </c>
      <c r="AP356" t="s">
        <v>75</v>
      </c>
      <c r="AQ356" t="s">
        <v>74</v>
      </c>
      <c r="AR356" t="s">
        <v>181</v>
      </c>
      <c r="AS356" t="s">
        <v>77</v>
      </c>
      <c r="AT356" s="4" t="s">
        <v>78</v>
      </c>
      <c r="AU356" s="4" t="s">
        <v>79</v>
      </c>
      <c r="AV356" t="s">
        <v>607</v>
      </c>
      <c r="AW356">
        <v>6430233.7000000002</v>
      </c>
      <c r="AX356">
        <v>5901579.7000000002</v>
      </c>
      <c r="AY356">
        <v>150000000</v>
      </c>
      <c r="AZ356">
        <f t="shared" si="15"/>
        <v>6000000</v>
      </c>
      <c r="BA356">
        <f t="shared" si="16"/>
        <v>45175</v>
      </c>
      <c r="BB356">
        <f t="shared" si="17"/>
        <v>53100</v>
      </c>
      <c r="BC356">
        <v>8.1</v>
      </c>
    </row>
    <row r="357" spans="1:55" x14ac:dyDescent="0.35">
      <c r="A357" s="2">
        <v>41631</v>
      </c>
      <c r="B357" t="s">
        <v>604</v>
      </c>
      <c r="C357" t="s">
        <v>605</v>
      </c>
      <c r="D357" s="1" t="s">
        <v>648</v>
      </c>
      <c r="E357" t="s">
        <v>136</v>
      </c>
      <c r="F357" s="2">
        <v>41248</v>
      </c>
      <c r="G357" s="2">
        <v>44900</v>
      </c>
      <c r="H357" s="2">
        <v>41605</v>
      </c>
      <c r="I357" t="s">
        <v>59</v>
      </c>
      <c r="J357">
        <v>-7.6680000000000001</v>
      </c>
      <c r="K357">
        <v>-7.9619999999999997</v>
      </c>
      <c r="L357">
        <v>294</v>
      </c>
      <c r="M357">
        <v>0</v>
      </c>
      <c r="N357">
        <v>999</v>
      </c>
      <c r="O357" t="s">
        <v>64</v>
      </c>
      <c r="P357" t="s">
        <v>72</v>
      </c>
      <c r="Q357" t="s">
        <v>136</v>
      </c>
      <c r="R357" t="s">
        <v>146</v>
      </c>
      <c r="S357" t="s">
        <v>67</v>
      </c>
      <c r="T357" t="s">
        <v>137</v>
      </c>
      <c r="U357" t="s">
        <v>100</v>
      </c>
      <c r="V357" t="s">
        <v>138</v>
      </c>
      <c r="W357" t="s">
        <v>66</v>
      </c>
      <c r="X357" t="s">
        <v>66</v>
      </c>
      <c r="Y357" s="2">
        <v>41248</v>
      </c>
      <c r="Z357" s="2">
        <v>44900</v>
      </c>
      <c r="AA357" t="s">
        <v>139</v>
      </c>
      <c r="AC357" t="s">
        <v>72</v>
      </c>
      <c r="AD357" t="s">
        <v>136</v>
      </c>
      <c r="AE357" t="s">
        <v>88</v>
      </c>
      <c r="AF357" t="s">
        <v>67</v>
      </c>
      <c r="AG357" t="s">
        <v>137</v>
      </c>
      <c r="AH357" t="s">
        <v>100</v>
      </c>
      <c r="AI357" t="s">
        <v>138</v>
      </c>
      <c r="AJ357" t="s">
        <v>88</v>
      </c>
      <c r="AK357" t="s">
        <v>88</v>
      </c>
      <c r="AL357" s="2">
        <v>41248</v>
      </c>
      <c r="AM357" s="2">
        <v>44900</v>
      </c>
      <c r="AN357" t="s">
        <v>139</v>
      </c>
      <c r="AP357" t="s">
        <v>75</v>
      </c>
      <c r="AQ357" t="s">
        <v>74</v>
      </c>
      <c r="AR357" t="s">
        <v>181</v>
      </c>
      <c r="AS357" t="s">
        <v>77</v>
      </c>
      <c r="AT357" s="4" t="s">
        <v>78</v>
      </c>
      <c r="AU357" s="4" t="s">
        <v>79</v>
      </c>
      <c r="AV357" t="s">
        <v>607</v>
      </c>
      <c r="AW357">
        <v>6430233.7000000002</v>
      </c>
      <c r="AX357">
        <v>5901579.7000000002</v>
      </c>
      <c r="AY357">
        <v>150000000</v>
      </c>
      <c r="AZ357">
        <f t="shared" si="15"/>
        <v>6000000</v>
      </c>
      <c r="BA357">
        <f t="shared" si="16"/>
        <v>45175</v>
      </c>
      <c r="BB357">
        <f t="shared" si="17"/>
        <v>53100</v>
      </c>
      <c r="BC357">
        <v>8.1</v>
      </c>
    </row>
    <row r="358" spans="1:55" x14ac:dyDescent="0.35">
      <c r="A358" s="2">
        <v>41631</v>
      </c>
      <c r="B358" t="s">
        <v>608</v>
      </c>
      <c r="C358" t="s">
        <v>605</v>
      </c>
      <c r="D358" s="1" t="s">
        <v>649</v>
      </c>
      <c r="E358" t="s">
        <v>136</v>
      </c>
      <c r="F358" s="2">
        <v>41248</v>
      </c>
      <c r="G358" s="2">
        <v>44900</v>
      </c>
      <c r="H358" s="2">
        <v>41605</v>
      </c>
      <c r="I358" t="s">
        <v>59</v>
      </c>
      <c r="J358">
        <v>7.6680000000000001</v>
      </c>
      <c r="K358">
        <v>7.9619999999999997</v>
      </c>
      <c r="L358">
        <v>-294</v>
      </c>
      <c r="M358">
        <v>0</v>
      </c>
      <c r="N358">
        <v>999</v>
      </c>
      <c r="O358" t="s">
        <v>64</v>
      </c>
      <c r="P358" t="s">
        <v>72</v>
      </c>
      <c r="Q358" t="s">
        <v>136</v>
      </c>
      <c r="R358" t="s">
        <v>146</v>
      </c>
      <c r="S358" t="s">
        <v>67</v>
      </c>
      <c r="T358" t="s">
        <v>137</v>
      </c>
      <c r="U358" t="s">
        <v>100</v>
      </c>
      <c r="V358" t="s">
        <v>138</v>
      </c>
      <c r="W358" t="s">
        <v>88</v>
      </c>
      <c r="X358" t="s">
        <v>146</v>
      </c>
      <c r="Y358" s="2">
        <v>41248</v>
      </c>
      <c r="Z358" s="2">
        <v>44900</v>
      </c>
      <c r="AA358" t="s">
        <v>139</v>
      </c>
      <c r="AC358" t="s">
        <v>72</v>
      </c>
      <c r="AD358" t="s">
        <v>136</v>
      </c>
      <c r="AE358" t="s">
        <v>88</v>
      </c>
      <c r="AF358" t="s">
        <v>67</v>
      </c>
      <c r="AG358" t="s">
        <v>137</v>
      </c>
      <c r="AH358" t="s">
        <v>100</v>
      </c>
      <c r="AI358" t="s">
        <v>138</v>
      </c>
      <c r="AJ358" t="s">
        <v>88</v>
      </c>
      <c r="AK358" t="s">
        <v>88</v>
      </c>
      <c r="AL358" s="2">
        <v>41248</v>
      </c>
      <c r="AM358" s="2">
        <v>44900</v>
      </c>
      <c r="AN358" t="s">
        <v>139</v>
      </c>
      <c r="AP358" t="s">
        <v>74</v>
      </c>
      <c r="AQ358" t="s">
        <v>75</v>
      </c>
      <c r="AR358" t="s">
        <v>181</v>
      </c>
      <c r="AS358" t="s">
        <v>77</v>
      </c>
      <c r="AT358" s="4" t="s">
        <v>78</v>
      </c>
      <c r="AU358" s="4" t="s">
        <v>79</v>
      </c>
      <c r="AV358" t="s">
        <v>607</v>
      </c>
      <c r="AW358">
        <v>6430233.7000000002</v>
      </c>
      <c r="AX358">
        <v>5901579.7000000002</v>
      </c>
      <c r="AY358">
        <v>150000000</v>
      </c>
      <c r="AZ358">
        <f t="shared" si="15"/>
        <v>6000000</v>
      </c>
      <c r="BA358">
        <f t="shared" si="16"/>
        <v>45175</v>
      </c>
      <c r="BB358">
        <f t="shared" si="17"/>
        <v>53100</v>
      </c>
      <c r="BC358">
        <v>8.1</v>
      </c>
    </row>
    <row r="359" spans="1:55" x14ac:dyDescent="0.35">
      <c r="A359" s="2">
        <v>41631</v>
      </c>
      <c r="B359" t="s">
        <v>610</v>
      </c>
      <c r="C359" t="s">
        <v>605</v>
      </c>
      <c r="D359" s="1" t="s">
        <v>650</v>
      </c>
      <c r="E359" t="s">
        <v>149</v>
      </c>
      <c r="F359" s="2">
        <v>40890</v>
      </c>
      <c r="G359" s="2">
        <v>44543</v>
      </c>
      <c r="H359" s="2">
        <v>41620</v>
      </c>
      <c r="I359" t="s">
        <v>59</v>
      </c>
      <c r="J359" t="s">
        <v>150</v>
      </c>
      <c r="K359" t="s">
        <v>151</v>
      </c>
      <c r="L359" t="s">
        <v>152</v>
      </c>
      <c r="M359" t="s">
        <v>153</v>
      </c>
      <c r="N359">
        <v>999</v>
      </c>
      <c r="O359" t="s">
        <v>64</v>
      </c>
      <c r="P359" t="s">
        <v>65</v>
      </c>
      <c r="Q359" t="s">
        <v>149</v>
      </c>
      <c r="R359" t="s">
        <v>66</v>
      </c>
      <c r="S359" t="s">
        <v>67</v>
      </c>
      <c r="T359" t="s">
        <v>154</v>
      </c>
      <c r="U359" t="s">
        <v>69</v>
      </c>
      <c r="Y359" s="2">
        <v>40890</v>
      </c>
      <c r="Z359" s="2">
        <v>44543</v>
      </c>
      <c r="AA359" t="s">
        <v>155</v>
      </c>
      <c r="AB359" t="s">
        <v>651</v>
      </c>
      <c r="AC359" t="s">
        <v>72</v>
      </c>
      <c r="AD359" t="s">
        <v>149</v>
      </c>
      <c r="AE359" t="s">
        <v>66</v>
      </c>
      <c r="AF359" t="s">
        <v>67</v>
      </c>
      <c r="AG359" t="s">
        <v>154</v>
      </c>
      <c r="AH359" t="s">
        <v>69</v>
      </c>
      <c r="AI359" t="s">
        <v>157</v>
      </c>
      <c r="AJ359" t="s">
        <v>88</v>
      </c>
      <c r="AK359" t="s">
        <v>88</v>
      </c>
      <c r="AL359" s="2">
        <v>40890</v>
      </c>
      <c r="AM359" s="2">
        <v>44543</v>
      </c>
      <c r="AN359" t="s">
        <v>155</v>
      </c>
      <c r="AP359" t="s">
        <v>75</v>
      </c>
      <c r="AQ359" t="s">
        <v>74</v>
      </c>
      <c r="AR359" t="s">
        <v>181</v>
      </c>
      <c r="AS359" t="s">
        <v>77</v>
      </c>
      <c r="AT359" s="4" t="s">
        <v>78</v>
      </c>
      <c r="AU359" s="4" t="s">
        <v>79</v>
      </c>
      <c r="AV359" t="s">
        <v>607</v>
      </c>
      <c r="AW359">
        <v>6430233.7000000002</v>
      </c>
      <c r="AX359">
        <v>5901579.7000000002</v>
      </c>
      <c r="AY359">
        <v>150000000</v>
      </c>
      <c r="AZ359">
        <f t="shared" si="15"/>
        <v>6000000</v>
      </c>
      <c r="BA359">
        <f t="shared" si="16"/>
        <v>45175</v>
      </c>
      <c r="BB359">
        <f t="shared" si="17"/>
        <v>53100</v>
      </c>
      <c r="BC359">
        <v>8.1</v>
      </c>
    </row>
    <row r="360" spans="1:55" x14ac:dyDescent="0.35">
      <c r="A360" s="2">
        <v>41631</v>
      </c>
      <c r="B360" t="s">
        <v>604</v>
      </c>
      <c r="C360" t="s">
        <v>605</v>
      </c>
      <c r="D360" s="1" t="s">
        <v>652</v>
      </c>
      <c r="E360" t="s">
        <v>160</v>
      </c>
      <c r="F360" s="2">
        <v>41409</v>
      </c>
      <c r="G360" s="2">
        <v>43235</v>
      </c>
      <c r="H360" s="2">
        <v>41610</v>
      </c>
      <c r="I360" t="s">
        <v>59</v>
      </c>
      <c r="J360" t="s">
        <v>161</v>
      </c>
      <c r="K360" t="s">
        <v>162</v>
      </c>
      <c r="L360" t="s">
        <v>163</v>
      </c>
      <c r="M360" t="s">
        <v>164</v>
      </c>
      <c r="N360">
        <v>999</v>
      </c>
      <c r="O360" t="s">
        <v>64</v>
      </c>
      <c r="P360" t="s">
        <v>65</v>
      </c>
      <c r="Q360" t="s">
        <v>160</v>
      </c>
      <c r="R360" t="s">
        <v>66</v>
      </c>
      <c r="S360" t="s">
        <v>67</v>
      </c>
      <c r="T360" t="s">
        <v>165</v>
      </c>
      <c r="U360" t="s">
        <v>166</v>
      </c>
      <c r="Y360" s="2">
        <v>41409</v>
      </c>
      <c r="Z360" s="2">
        <v>43235</v>
      </c>
      <c r="AA360" t="s">
        <v>167</v>
      </c>
      <c r="AB360" t="s">
        <v>653</v>
      </c>
      <c r="AC360" t="s">
        <v>72</v>
      </c>
      <c r="AD360" t="s">
        <v>160</v>
      </c>
      <c r="AE360" t="s">
        <v>66</v>
      </c>
      <c r="AF360" t="s">
        <v>67</v>
      </c>
      <c r="AG360" t="s">
        <v>165</v>
      </c>
      <c r="AH360" t="s">
        <v>100</v>
      </c>
      <c r="AI360" t="s">
        <v>169</v>
      </c>
      <c r="AJ360" t="s">
        <v>66</v>
      </c>
      <c r="AK360" t="s">
        <v>66</v>
      </c>
      <c r="AL360" s="2">
        <v>41409</v>
      </c>
      <c r="AM360" s="2">
        <v>43235</v>
      </c>
      <c r="AN360" t="s">
        <v>167</v>
      </c>
      <c r="AP360" t="s">
        <v>74</v>
      </c>
      <c r="AQ360" t="s">
        <v>75</v>
      </c>
      <c r="AR360" t="s">
        <v>181</v>
      </c>
      <c r="AS360" t="s">
        <v>77</v>
      </c>
      <c r="AT360" s="4" t="s">
        <v>78</v>
      </c>
      <c r="AU360" s="4" t="s">
        <v>79</v>
      </c>
      <c r="AV360" t="s">
        <v>607</v>
      </c>
      <c r="AW360">
        <v>6430233.7000000002</v>
      </c>
      <c r="AX360">
        <v>5901579.7000000002</v>
      </c>
      <c r="AY360">
        <v>150000000</v>
      </c>
      <c r="AZ360">
        <f t="shared" si="15"/>
        <v>6000000</v>
      </c>
      <c r="BA360">
        <f t="shared" si="16"/>
        <v>45175</v>
      </c>
      <c r="BB360">
        <f t="shared" si="17"/>
        <v>53100</v>
      </c>
      <c r="BC360">
        <v>8.1</v>
      </c>
    </row>
    <row r="361" spans="1:55" x14ac:dyDescent="0.35">
      <c r="A361" s="2">
        <v>41631</v>
      </c>
      <c r="B361" t="s">
        <v>608</v>
      </c>
      <c r="C361" t="s">
        <v>605</v>
      </c>
      <c r="D361" s="1" t="s">
        <v>654</v>
      </c>
      <c r="E361" t="s">
        <v>160</v>
      </c>
      <c r="F361" s="2">
        <v>41409</v>
      </c>
      <c r="G361" s="2">
        <v>43235</v>
      </c>
      <c r="H361" s="2">
        <v>41610</v>
      </c>
      <c r="I361" t="s">
        <v>59</v>
      </c>
      <c r="J361" t="s">
        <v>171</v>
      </c>
      <c r="K361" t="s">
        <v>172</v>
      </c>
      <c r="L361" t="s">
        <v>173</v>
      </c>
      <c r="M361" t="s">
        <v>174</v>
      </c>
      <c r="N361">
        <v>999</v>
      </c>
      <c r="O361" t="s">
        <v>64</v>
      </c>
      <c r="P361" t="s">
        <v>65</v>
      </c>
      <c r="Q361" t="s">
        <v>160</v>
      </c>
      <c r="R361" t="s">
        <v>66</v>
      </c>
      <c r="S361" t="s">
        <v>67</v>
      </c>
      <c r="T361" t="s">
        <v>165</v>
      </c>
      <c r="U361" t="s">
        <v>166</v>
      </c>
      <c r="Y361" s="2">
        <v>41409</v>
      </c>
      <c r="Z361" s="2">
        <v>43235</v>
      </c>
      <c r="AA361" t="s">
        <v>167</v>
      </c>
      <c r="AB361" t="s">
        <v>655</v>
      </c>
      <c r="AC361" t="s">
        <v>72</v>
      </c>
      <c r="AD361" t="s">
        <v>160</v>
      </c>
      <c r="AE361" t="s">
        <v>66</v>
      </c>
      <c r="AF361" t="s">
        <v>67</v>
      </c>
      <c r="AG361" t="s">
        <v>165</v>
      </c>
      <c r="AH361" t="s">
        <v>100</v>
      </c>
      <c r="AI361" t="s">
        <v>169</v>
      </c>
      <c r="AJ361" t="s">
        <v>66</v>
      </c>
      <c r="AK361" t="s">
        <v>66</v>
      </c>
      <c r="AL361" s="2">
        <v>41409</v>
      </c>
      <c r="AM361" s="2">
        <v>43235</v>
      </c>
      <c r="AN361" t="s">
        <v>167</v>
      </c>
      <c r="AP361" t="s">
        <v>75</v>
      </c>
      <c r="AQ361" t="s">
        <v>74</v>
      </c>
      <c r="AR361" t="s">
        <v>181</v>
      </c>
      <c r="AS361" t="s">
        <v>77</v>
      </c>
      <c r="AT361" s="4" t="s">
        <v>78</v>
      </c>
      <c r="AU361" s="4" t="s">
        <v>79</v>
      </c>
      <c r="AV361" t="s">
        <v>607</v>
      </c>
      <c r="AW361">
        <v>6430233.7000000002</v>
      </c>
      <c r="AX361">
        <v>5901579.7000000002</v>
      </c>
      <c r="AY361">
        <v>150000000</v>
      </c>
      <c r="AZ361">
        <f t="shared" si="15"/>
        <v>6000000</v>
      </c>
      <c r="BA361">
        <f t="shared" si="16"/>
        <v>45175</v>
      </c>
      <c r="BB361">
        <f t="shared" si="17"/>
        <v>53100</v>
      </c>
      <c r="BC361">
        <v>8.1</v>
      </c>
    </row>
    <row r="362" spans="1:55" x14ac:dyDescent="0.35">
      <c r="A362" s="2">
        <v>41631</v>
      </c>
      <c r="B362" t="s">
        <v>610</v>
      </c>
      <c r="C362" t="s">
        <v>605</v>
      </c>
      <c r="D362" s="1" t="s">
        <v>656</v>
      </c>
      <c r="E362" t="s">
        <v>94</v>
      </c>
      <c r="F362" s="2">
        <v>41607</v>
      </c>
      <c r="G362" s="2">
        <v>44166</v>
      </c>
      <c r="H362" s="2">
        <v>41605</v>
      </c>
      <c r="I362" t="s">
        <v>59</v>
      </c>
      <c r="J362" t="s">
        <v>176</v>
      </c>
      <c r="K362" t="s">
        <v>177</v>
      </c>
      <c r="L362" t="s">
        <v>178</v>
      </c>
      <c r="M362" t="s">
        <v>179</v>
      </c>
      <c r="N362">
        <v>999</v>
      </c>
      <c r="O362" t="s">
        <v>64</v>
      </c>
      <c r="P362" t="s">
        <v>65</v>
      </c>
      <c r="Q362" t="s">
        <v>94</v>
      </c>
      <c r="R362" t="s">
        <v>109</v>
      </c>
      <c r="S362" t="s">
        <v>67</v>
      </c>
      <c r="T362" t="s">
        <v>99</v>
      </c>
      <c r="U362" t="s">
        <v>166</v>
      </c>
      <c r="Y362" s="2">
        <v>41607</v>
      </c>
      <c r="Z362" s="2">
        <v>44166</v>
      </c>
      <c r="AA362" t="s">
        <v>70</v>
      </c>
      <c r="AB362" t="s">
        <v>657</v>
      </c>
      <c r="AC362" t="s">
        <v>72</v>
      </c>
      <c r="AD362" t="s">
        <v>94</v>
      </c>
      <c r="AE362" t="s">
        <v>109</v>
      </c>
      <c r="AF362" t="s">
        <v>67</v>
      </c>
      <c r="AG362" t="s">
        <v>99</v>
      </c>
      <c r="AH362" t="s">
        <v>100</v>
      </c>
      <c r="AI362" t="s">
        <v>101</v>
      </c>
      <c r="AJ362" t="s">
        <v>109</v>
      </c>
      <c r="AK362" t="s">
        <v>109</v>
      </c>
      <c r="AL362" s="2">
        <v>41607</v>
      </c>
      <c r="AM362" s="2">
        <v>44166</v>
      </c>
      <c r="AN362" t="s">
        <v>70</v>
      </c>
      <c r="AP362" t="s">
        <v>74</v>
      </c>
      <c r="AQ362" t="s">
        <v>75</v>
      </c>
      <c r="AR362" t="s">
        <v>181</v>
      </c>
      <c r="AS362" t="s">
        <v>77</v>
      </c>
      <c r="AT362" s="4" t="s">
        <v>78</v>
      </c>
      <c r="AU362" s="4" t="s">
        <v>79</v>
      </c>
      <c r="AV362" t="s">
        <v>607</v>
      </c>
      <c r="AW362">
        <v>6430233.7000000002</v>
      </c>
      <c r="AX362">
        <v>5901579.7000000002</v>
      </c>
      <c r="AY362">
        <v>150000000</v>
      </c>
      <c r="AZ362">
        <f t="shared" si="15"/>
        <v>6000000</v>
      </c>
      <c r="BA362">
        <f t="shared" si="16"/>
        <v>45175</v>
      </c>
      <c r="BB362">
        <f t="shared" si="17"/>
        <v>53100</v>
      </c>
      <c r="BC362">
        <v>8.1</v>
      </c>
    </row>
    <row r="363" spans="1:55" x14ac:dyDescent="0.35">
      <c r="A363" s="2">
        <v>41631</v>
      </c>
      <c r="B363" t="s">
        <v>604</v>
      </c>
      <c r="C363" t="s">
        <v>605</v>
      </c>
      <c r="D363" s="1" t="s">
        <v>658</v>
      </c>
      <c r="E363" t="s">
        <v>94</v>
      </c>
      <c r="F363" s="2">
        <v>41613</v>
      </c>
      <c r="G363" s="2">
        <v>52569</v>
      </c>
      <c r="H363" s="2">
        <v>41611</v>
      </c>
      <c r="I363" t="s">
        <v>59</v>
      </c>
      <c r="J363" t="s">
        <v>183</v>
      </c>
      <c r="K363" t="s">
        <v>184</v>
      </c>
      <c r="L363" t="s">
        <v>185</v>
      </c>
      <c r="M363" t="s">
        <v>186</v>
      </c>
      <c r="N363">
        <v>999</v>
      </c>
      <c r="O363" t="s">
        <v>64</v>
      </c>
      <c r="P363" t="s">
        <v>65</v>
      </c>
      <c r="Q363" t="s">
        <v>94</v>
      </c>
      <c r="R363" t="s">
        <v>88</v>
      </c>
      <c r="S363" t="s">
        <v>67</v>
      </c>
      <c r="T363" t="s">
        <v>99</v>
      </c>
      <c r="U363" t="s">
        <v>166</v>
      </c>
      <c r="Y363" s="2">
        <v>41613</v>
      </c>
      <c r="Z363" s="2">
        <v>52569</v>
      </c>
      <c r="AA363" t="s">
        <v>187</v>
      </c>
      <c r="AB363" t="s">
        <v>659</v>
      </c>
      <c r="AC363" t="s">
        <v>72</v>
      </c>
      <c r="AD363" t="s">
        <v>94</v>
      </c>
      <c r="AE363" t="s">
        <v>88</v>
      </c>
      <c r="AF363" t="s">
        <v>67</v>
      </c>
      <c r="AG363" t="s">
        <v>99</v>
      </c>
      <c r="AH363" t="s">
        <v>100</v>
      </c>
      <c r="AI363" t="s">
        <v>101</v>
      </c>
      <c r="AJ363" t="s">
        <v>88</v>
      </c>
      <c r="AK363" t="s">
        <v>88</v>
      </c>
      <c r="AL363" s="2">
        <v>41613</v>
      </c>
      <c r="AM363" s="2">
        <v>52569</v>
      </c>
      <c r="AN363" t="s">
        <v>187</v>
      </c>
      <c r="AP363" t="s">
        <v>75</v>
      </c>
      <c r="AQ363" t="s">
        <v>74</v>
      </c>
      <c r="AR363" t="s">
        <v>181</v>
      </c>
      <c r="AS363" t="s">
        <v>77</v>
      </c>
      <c r="AT363" s="4" t="s">
        <v>78</v>
      </c>
      <c r="AU363" s="4" t="s">
        <v>79</v>
      </c>
      <c r="AV363" t="s">
        <v>607</v>
      </c>
      <c r="AW363">
        <v>6430233.7000000002</v>
      </c>
      <c r="AX363">
        <v>5901579.7000000002</v>
      </c>
      <c r="AY363">
        <v>150000000</v>
      </c>
      <c r="AZ363">
        <f t="shared" si="15"/>
        <v>6000000</v>
      </c>
      <c r="BA363">
        <f t="shared" si="16"/>
        <v>45175</v>
      </c>
      <c r="BB363">
        <f t="shared" si="17"/>
        <v>53100</v>
      </c>
      <c r="BC363">
        <v>8.1</v>
      </c>
    </row>
    <row r="364" spans="1:55" x14ac:dyDescent="0.35">
      <c r="A364" s="2">
        <v>41631</v>
      </c>
      <c r="B364" t="s">
        <v>608</v>
      </c>
      <c r="C364" t="s">
        <v>605</v>
      </c>
      <c r="D364" s="1" t="s">
        <v>660</v>
      </c>
      <c r="E364" t="s">
        <v>112</v>
      </c>
      <c r="F364" s="2">
        <v>41256</v>
      </c>
      <c r="G364" s="2">
        <v>43082</v>
      </c>
      <c r="H364" s="2">
        <v>41620</v>
      </c>
      <c r="I364" t="s">
        <v>59</v>
      </c>
      <c r="J364" t="s">
        <v>190</v>
      </c>
      <c r="K364" t="s">
        <v>191</v>
      </c>
      <c r="L364" t="s">
        <v>192</v>
      </c>
      <c r="M364" t="s">
        <v>193</v>
      </c>
      <c r="N364">
        <v>999</v>
      </c>
      <c r="O364" t="s">
        <v>64</v>
      </c>
      <c r="P364" t="s">
        <v>65</v>
      </c>
      <c r="Q364" t="s">
        <v>112</v>
      </c>
      <c r="R364" t="s">
        <v>66</v>
      </c>
      <c r="S364" t="s">
        <v>67</v>
      </c>
      <c r="T364" t="s">
        <v>117</v>
      </c>
      <c r="U364" t="s">
        <v>69</v>
      </c>
      <c r="Y364" s="2">
        <v>41256</v>
      </c>
      <c r="Z364" s="2">
        <v>43082</v>
      </c>
      <c r="AA364" t="s">
        <v>194</v>
      </c>
      <c r="AB364" t="s">
        <v>661</v>
      </c>
      <c r="AC364" t="s">
        <v>72</v>
      </c>
      <c r="AD364" t="s">
        <v>112</v>
      </c>
      <c r="AE364" t="s">
        <v>66</v>
      </c>
      <c r="AF364" t="s">
        <v>67</v>
      </c>
      <c r="AG364" t="s">
        <v>117</v>
      </c>
      <c r="AH364" t="s">
        <v>69</v>
      </c>
      <c r="AI364" t="s">
        <v>118</v>
      </c>
      <c r="AJ364" t="s">
        <v>66</v>
      </c>
      <c r="AK364" t="s">
        <v>66</v>
      </c>
      <c r="AL364" s="2">
        <v>41256</v>
      </c>
      <c r="AM364" s="2">
        <v>43082</v>
      </c>
      <c r="AN364" t="s">
        <v>194</v>
      </c>
      <c r="AP364" t="s">
        <v>75</v>
      </c>
      <c r="AQ364" t="s">
        <v>74</v>
      </c>
      <c r="AR364" t="s">
        <v>181</v>
      </c>
      <c r="AS364" t="s">
        <v>77</v>
      </c>
      <c r="AT364" s="4" t="s">
        <v>78</v>
      </c>
      <c r="AU364" s="4" t="s">
        <v>79</v>
      </c>
      <c r="AV364" t="s">
        <v>607</v>
      </c>
      <c r="AW364">
        <v>6430233.7000000002</v>
      </c>
      <c r="AX364">
        <v>5901579.7000000002</v>
      </c>
      <c r="AY364">
        <v>150000000</v>
      </c>
      <c r="AZ364">
        <f t="shared" si="15"/>
        <v>6000000</v>
      </c>
      <c r="BA364">
        <f t="shared" si="16"/>
        <v>45175</v>
      </c>
      <c r="BB364">
        <f t="shared" si="17"/>
        <v>53100</v>
      </c>
      <c r="BC364">
        <v>8.1</v>
      </c>
    </row>
    <row r="365" spans="1:55" x14ac:dyDescent="0.35">
      <c r="A365" s="2">
        <v>41631</v>
      </c>
      <c r="B365" t="s">
        <v>610</v>
      </c>
      <c r="C365" t="s">
        <v>605</v>
      </c>
      <c r="D365" s="1" t="s">
        <v>662</v>
      </c>
      <c r="E365" t="s">
        <v>197</v>
      </c>
      <c r="F365" s="2">
        <v>40889</v>
      </c>
      <c r="G365" s="2">
        <v>44543</v>
      </c>
      <c r="H365" s="2">
        <v>41620</v>
      </c>
      <c r="I365" t="s">
        <v>59</v>
      </c>
      <c r="J365" t="s">
        <v>198</v>
      </c>
      <c r="K365" t="s">
        <v>199</v>
      </c>
      <c r="L365" t="s">
        <v>200</v>
      </c>
      <c r="M365" t="s">
        <v>201</v>
      </c>
      <c r="N365">
        <v>999</v>
      </c>
      <c r="O365" t="s">
        <v>64</v>
      </c>
      <c r="P365" t="s">
        <v>65</v>
      </c>
      <c r="Q365" t="s">
        <v>197</v>
      </c>
      <c r="R365" t="s">
        <v>146</v>
      </c>
      <c r="S365" t="s">
        <v>67</v>
      </c>
      <c r="T365" t="s">
        <v>202</v>
      </c>
      <c r="U365" t="s">
        <v>100</v>
      </c>
      <c r="Y365" s="2">
        <v>40889</v>
      </c>
      <c r="Z365" s="2">
        <v>44543</v>
      </c>
      <c r="AA365" t="s">
        <v>155</v>
      </c>
      <c r="AB365" t="s">
        <v>663</v>
      </c>
      <c r="AC365" t="s">
        <v>72</v>
      </c>
      <c r="AD365" t="s">
        <v>197</v>
      </c>
      <c r="AE365" t="s">
        <v>66</v>
      </c>
      <c r="AF365" t="s">
        <v>67</v>
      </c>
      <c r="AG365" t="s">
        <v>202</v>
      </c>
      <c r="AH365" t="s">
        <v>100</v>
      </c>
      <c r="AI365" t="s">
        <v>204</v>
      </c>
      <c r="AJ365" t="s">
        <v>66</v>
      </c>
      <c r="AK365" t="s">
        <v>66</v>
      </c>
      <c r="AL365" s="2">
        <v>40889</v>
      </c>
      <c r="AM365" s="2">
        <v>44543</v>
      </c>
      <c r="AN365" t="s">
        <v>155</v>
      </c>
      <c r="AP365" t="s">
        <v>75</v>
      </c>
      <c r="AQ365" t="s">
        <v>74</v>
      </c>
      <c r="AR365" t="s">
        <v>181</v>
      </c>
      <c r="AS365" t="s">
        <v>77</v>
      </c>
      <c r="AT365" s="4" t="s">
        <v>78</v>
      </c>
      <c r="AU365" s="4" t="s">
        <v>79</v>
      </c>
      <c r="AV365" t="s">
        <v>607</v>
      </c>
      <c r="AW365">
        <v>6430233.7000000002</v>
      </c>
      <c r="AX365">
        <v>5901579.7000000002</v>
      </c>
      <c r="AY365">
        <v>150000000</v>
      </c>
      <c r="AZ365">
        <f t="shared" si="15"/>
        <v>6000000</v>
      </c>
      <c r="BA365">
        <f t="shared" si="16"/>
        <v>45175</v>
      </c>
      <c r="BB365">
        <f t="shared" si="17"/>
        <v>53100</v>
      </c>
      <c r="BC365">
        <v>8.1</v>
      </c>
    </row>
    <row r="366" spans="1:55" x14ac:dyDescent="0.35">
      <c r="A366" s="2">
        <v>41631</v>
      </c>
      <c r="B366" t="s">
        <v>604</v>
      </c>
      <c r="C366" t="s">
        <v>605</v>
      </c>
      <c r="D366" s="1" t="s">
        <v>664</v>
      </c>
      <c r="E366" t="s">
        <v>197</v>
      </c>
      <c r="F366" s="2">
        <v>40889</v>
      </c>
      <c r="G366" s="2">
        <v>44543</v>
      </c>
      <c r="H366" s="2">
        <v>41620</v>
      </c>
      <c r="I366" t="s">
        <v>59</v>
      </c>
      <c r="J366" t="s">
        <v>206</v>
      </c>
      <c r="K366" t="s">
        <v>207</v>
      </c>
      <c r="L366" t="s">
        <v>208</v>
      </c>
      <c r="M366" t="s">
        <v>209</v>
      </c>
      <c r="N366">
        <v>999</v>
      </c>
      <c r="O366" t="s">
        <v>64</v>
      </c>
      <c r="P366" t="s">
        <v>65</v>
      </c>
      <c r="Q366" t="s">
        <v>197</v>
      </c>
      <c r="R366" t="s">
        <v>146</v>
      </c>
      <c r="S366" t="s">
        <v>67</v>
      </c>
      <c r="T366" t="s">
        <v>202</v>
      </c>
      <c r="U366" t="s">
        <v>100</v>
      </c>
      <c r="Y366" s="2">
        <v>40889</v>
      </c>
      <c r="Z366" s="2">
        <v>44543</v>
      </c>
      <c r="AA366" t="s">
        <v>155</v>
      </c>
      <c r="AB366" t="s">
        <v>665</v>
      </c>
      <c r="AC366" t="s">
        <v>72</v>
      </c>
      <c r="AD366" t="s">
        <v>197</v>
      </c>
      <c r="AE366" t="s">
        <v>66</v>
      </c>
      <c r="AF366" t="s">
        <v>67</v>
      </c>
      <c r="AG366" t="s">
        <v>202</v>
      </c>
      <c r="AH366" t="s">
        <v>100</v>
      </c>
      <c r="AI366" t="s">
        <v>204</v>
      </c>
      <c r="AJ366" t="s">
        <v>66</v>
      </c>
      <c r="AK366" t="s">
        <v>66</v>
      </c>
      <c r="AL366" s="2">
        <v>40889</v>
      </c>
      <c r="AM366" s="2">
        <v>44543</v>
      </c>
      <c r="AN366" t="s">
        <v>155</v>
      </c>
      <c r="AP366" t="s">
        <v>74</v>
      </c>
      <c r="AQ366" t="s">
        <v>75</v>
      </c>
      <c r="AR366" t="s">
        <v>181</v>
      </c>
      <c r="AS366" t="s">
        <v>77</v>
      </c>
      <c r="AT366" s="4" t="s">
        <v>78</v>
      </c>
      <c r="AU366" s="4" t="s">
        <v>79</v>
      </c>
      <c r="AV366" t="s">
        <v>607</v>
      </c>
      <c r="AW366">
        <v>6430233.7000000002</v>
      </c>
      <c r="AX366">
        <v>5901579.7000000002</v>
      </c>
      <c r="AY366">
        <v>150000000</v>
      </c>
      <c r="AZ366">
        <f t="shared" si="15"/>
        <v>6000000</v>
      </c>
      <c r="BA366">
        <f t="shared" si="16"/>
        <v>45175</v>
      </c>
      <c r="BB366">
        <f t="shared" si="17"/>
        <v>53100</v>
      </c>
      <c r="BC366">
        <v>8.1</v>
      </c>
    </row>
    <row r="367" spans="1:55" x14ac:dyDescent="0.35">
      <c r="A367" s="2">
        <v>41631</v>
      </c>
      <c r="B367" t="s">
        <v>608</v>
      </c>
      <c r="C367" t="s">
        <v>605</v>
      </c>
      <c r="D367" s="1" t="s">
        <v>666</v>
      </c>
      <c r="E367" t="s">
        <v>211</v>
      </c>
      <c r="F367" s="2">
        <v>41607</v>
      </c>
      <c r="G367" s="2">
        <v>44166</v>
      </c>
      <c r="H367" s="2">
        <v>41605</v>
      </c>
      <c r="I367" t="s">
        <v>59</v>
      </c>
      <c r="J367" t="s">
        <v>212</v>
      </c>
      <c r="K367" t="s">
        <v>213</v>
      </c>
      <c r="L367" t="s">
        <v>214</v>
      </c>
      <c r="M367" t="s">
        <v>215</v>
      </c>
      <c r="N367">
        <v>999</v>
      </c>
      <c r="O367" t="s">
        <v>216</v>
      </c>
      <c r="P367" t="s">
        <v>65</v>
      </c>
      <c r="Q367" t="s">
        <v>211</v>
      </c>
      <c r="R367" t="s">
        <v>66</v>
      </c>
      <c r="S367" t="s">
        <v>67</v>
      </c>
      <c r="T367" t="s">
        <v>217</v>
      </c>
      <c r="U367" t="s">
        <v>69</v>
      </c>
      <c r="Y367" s="2">
        <v>41607</v>
      </c>
      <c r="Z367" s="2">
        <v>44166</v>
      </c>
      <c r="AA367" t="s">
        <v>70</v>
      </c>
      <c r="AB367" t="s">
        <v>667</v>
      </c>
      <c r="AC367" t="s">
        <v>72</v>
      </c>
      <c r="AD367" t="s">
        <v>211</v>
      </c>
      <c r="AE367" t="s">
        <v>66</v>
      </c>
      <c r="AF367" t="s">
        <v>67</v>
      </c>
      <c r="AG367" t="s">
        <v>217</v>
      </c>
      <c r="AH367" t="s">
        <v>100</v>
      </c>
      <c r="AI367" t="s">
        <v>219</v>
      </c>
      <c r="AJ367" t="s">
        <v>66</v>
      </c>
      <c r="AK367" t="s">
        <v>66</v>
      </c>
      <c r="AL367" s="2">
        <v>41607</v>
      </c>
      <c r="AM367" s="2">
        <v>44166</v>
      </c>
      <c r="AN367" t="s">
        <v>70</v>
      </c>
      <c r="AP367" t="s">
        <v>74</v>
      </c>
      <c r="AQ367" t="s">
        <v>75</v>
      </c>
      <c r="AR367" t="s">
        <v>181</v>
      </c>
      <c r="AS367" t="s">
        <v>77</v>
      </c>
      <c r="AT367" s="4" t="s">
        <v>78</v>
      </c>
      <c r="AU367" s="4" t="s">
        <v>79</v>
      </c>
      <c r="AV367" t="s">
        <v>607</v>
      </c>
      <c r="AW367">
        <v>6430233.7000000002</v>
      </c>
      <c r="AX367">
        <v>5901579.7000000002</v>
      </c>
      <c r="AY367">
        <v>150000000</v>
      </c>
      <c r="AZ367">
        <f t="shared" si="15"/>
        <v>6000000</v>
      </c>
      <c r="BA367">
        <f t="shared" si="16"/>
        <v>45175</v>
      </c>
      <c r="BB367">
        <f t="shared" si="17"/>
        <v>53100</v>
      </c>
      <c r="BC367">
        <v>8.1</v>
      </c>
    </row>
    <row r="368" spans="1:55" x14ac:dyDescent="0.35">
      <c r="A368" s="2">
        <v>41631</v>
      </c>
      <c r="B368" t="s">
        <v>610</v>
      </c>
      <c r="C368" t="s">
        <v>605</v>
      </c>
      <c r="D368" s="1" t="s">
        <v>668</v>
      </c>
      <c r="E368" t="s">
        <v>221</v>
      </c>
      <c r="F368" s="2">
        <v>40882</v>
      </c>
      <c r="G368" s="2">
        <v>43439</v>
      </c>
      <c r="H368" s="2">
        <v>41605</v>
      </c>
      <c r="I368" t="s">
        <v>59</v>
      </c>
      <c r="J368" t="s">
        <v>222</v>
      </c>
      <c r="K368" t="s">
        <v>223</v>
      </c>
      <c r="L368" t="s">
        <v>224</v>
      </c>
      <c r="M368" t="s">
        <v>225</v>
      </c>
      <c r="N368">
        <v>999</v>
      </c>
      <c r="O368" t="s">
        <v>216</v>
      </c>
      <c r="P368" t="s">
        <v>65</v>
      </c>
      <c r="Q368" t="s">
        <v>221</v>
      </c>
      <c r="R368" t="s">
        <v>88</v>
      </c>
      <c r="S368" t="s">
        <v>67</v>
      </c>
      <c r="T368" t="s">
        <v>226</v>
      </c>
      <c r="U368" t="s">
        <v>69</v>
      </c>
      <c r="Y368" s="2">
        <v>40882</v>
      </c>
      <c r="Z368" s="2">
        <v>43439</v>
      </c>
      <c r="AA368" t="s">
        <v>70</v>
      </c>
      <c r="AB368" t="s">
        <v>669</v>
      </c>
      <c r="AC368" t="s">
        <v>72</v>
      </c>
      <c r="AD368" t="s">
        <v>221</v>
      </c>
      <c r="AE368" t="s">
        <v>88</v>
      </c>
      <c r="AF368" t="s">
        <v>67</v>
      </c>
      <c r="AG368" t="s">
        <v>226</v>
      </c>
      <c r="AH368" t="s">
        <v>69</v>
      </c>
      <c r="AI368" t="s">
        <v>228</v>
      </c>
      <c r="AJ368" t="s">
        <v>88</v>
      </c>
      <c r="AK368" t="s">
        <v>88</v>
      </c>
      <c r="AL368" s="2">
        <v>40882</v>
      </c>
      <c r="AM368" s="2">
        <v>43439</v>
      </c>
      <c r="AN368" t="s">
        <v>70</v>
      </c>
      <c r="AP368" t="s">
        <v>74</v>
      </c>
      <c r="AQ368" t="s">
        <v>75</v>
      </c>
      <c r="AR368" t="s">
        <v>181</v>
      </c>
      <c r="AS368" t="s">
        <v>77</v>
      </c>
      <c r="AT368" s="4" t="s">
        <v>78</v>
      </c>
      <c r="AU368" s="4" t="s">
        <v>79</v>
      </c>
      <c r="AV368" t="s">
        <v>607</v>
      </c>
      <c r="AW368">
        <v>6430233.7000000002</v>
      </c>
      <c r="AX368">
        <v>5901579.7000000002</v>
      </c>
      <c r="AY368">
        <v>150000000</v>
      </c>
      <c r="AZ368">
        <f t="shared" si="15"/>
        <v>6000000</v>
      </c>
      <c r="BA368">
        <f t="shared" si="16"/>
        <v>45175</v>
      </c>
      <c r="BB368">
        <f t="shared" si="17"/>
        <v>53100</v>
      </c>
      <c r="BC368">
        <v>8.1</v>
      </c>
    </row>
    <row r="369" spans="1:55" x14ac:dyDescent="0.35">
      <c r="A369" s="2">
        <v>41631</v>
      </c>
      <c r="B369" t="s">
        <v>604</v>
      </c>
      <c r="C369" t="s">
        <v>605</v>
      </c>
      <c r="D369" s="1" t="s">
        <v>670</v>
      </c>
      <c r="E369" t="s">
        <v>230</v>
      </c>
      <c r="F369" s="2">
        <v>41250</v>
      </c>
      <c r="G369" s="2">
        <v>43076</v>
      </c>
      <c r="H369" s="2">
        <v>41605</v>
      </c>
      <c r="I369" t="s">
        <v>59</v>
      </c>
      <c r="J369" t="s">
        <v>231</v>
      </c>
      <c r="K369" t="s">
        <v>232</v>
      </c>
      <c r="L369" t="s">
        <v>233</v>
      </c>
      <c r="M369" t="s">
        <v>234</v>
      </c>
      <c r="N369">
        <v>999</v>
      </c>
      <c r="O369" t="s">
        <v>216</v>
      </c>
      <c r="P369" t="s">
        <v>65</v>
      </c>
      <c r="Q369" t="s">
        <v>230</v>
      </c>
      <c r="R369" t="s">
        <v>66</v>
      </c>
      <c r="S369" t="s">
        <v>67</v>
      </c>
      <c r="T369" t="s">
        <v>235</v>
      </c>
      <c r="U369" t="s">
        <v>166</v>
      </c>
      <c r="Y369" s="2">
        <v>41250</v>
      </c>
      <c r="Z369" s="2">
        <v>43076</v>
      </c>
      <c r="AA369" t="s">
        <v>70</v>
      </c>
      <c r="AB369" t="s">
        <v>671</v>
      </c>
      <c r="AC369" t="s">
        <v>72</v>
      </c>
      <c r="AD369" t="s">
        <v>230</v>
      </c>
      <c r="AE369" t="s">
        <v>66</v>
      </c>
      <c r="AF369" t="s">
        <v>67</v>
      </c>
      <c r="AG369" t="s">
        <v>235</v>
      </c>
      <c r="AH369" t="s">
        <v>100</v>
      </c>
      <c r="AI369" t="s">
        <v>237</v>
      </c>
      <c r="AJ369" t="s">
        <v>66</v>
      </c>
      <c r="AK369" t="s">
        <v>66</v>
      </c>
      <c r="AL369" s="2">
        <v>41250</v>
      </c>
      <c r="AM369" s="2">
        <v>43076</v>
      </c>
      <c r="AN369" t="s">
        <v>70</v>
      </c>
      <c r="AP369" t="s">
        <v>74</v>
      </c>
      <c r="AQ369" t="s">
        <v>75</v>
      </c>
      <c r="AR369" t="s">
        <v>181</v>
      </c>
      <c r="AS369" t="s">
        <v>77</v>
      </c>
      <c r="AT369" s="4" t="s">
        <v>78</v>
      </c>
      <c r="AU369" s="4" t="s">
        <v>79</v>
      </c>
      <c r="AV369" t="s">
        <v>607</v>
      </c>
      <c r="AW369">
        <v>6430233.7000000002</v>
      </c>
      <c r="AX369">
        <v>5901579.7000000002</v>
      </c>
      <c r="AY369">
        <v>150000000</v>
      </c>
      <c r="AZ369">
        <f t="shared" si="15"/>
        <v>6000000</v>
      </c>
      <c r="BA369">
        <f t="shared" si="16"/>
        <v>45175</v>
      </c>
      <c r="BB369">
        <f t="shared" si="17"/>
        <v>53100</v>
      </c>
      <c r="BC369">
        <v>8.1</v>
      </c>
    </row>
    <row r="370" spans="1:55" x14ac:dyDescent="0.35">
      <c r="A370" s="2">
        <v>41631</v>
      </c>
      <c r="B370" t="s">
        <v>608</v>
      </c>
      <c r="C370" t="s">
        <v>605</v>
      </c>
      <c r="D370" s="1" t="s">
        <v>672</v>
      </c>
      <c r="E370" t="s">
        <v>239</v>
      </c>
      <c r="F370" s="2">
        <v>41607</v>
      </c>
      <c r="G370" s="2">
        <v>47086</v>
      </c>
      <c r="H370" s="2">
        <v>41605</v>
      </c>
      <c r="I370" t="s">
        <v>59</v>
      </c>
      <c r="J370" t="s">
        <v>240</v>
      </c>
      <c r="K370" t="s">
        <v>241</v>
      </c>
      <c r="L370" t="s">
        <v>242</v>
      </c>
      <c r="M370" t="s">
        <v>243</v>
      </c>
      <c r="N370">
        <v>999</v>
      </c>
      <c r="O370" t="s">
        <v>216</v>
      </c>
      <c r="P370" t="s">
        <v>65</v>
      </c>
      <c r="Q370" t="s">
        <v>239</v>
      </c>
      <c r="R370" t="s">
        <v>88</v>
      </c>
      <c r="S370" t="s">
        <v>67</v>
      </c>
      <c r="T370" t="s">
        <v>244</v>
      </c>
      <c r="U370" t="s">
        <v>69</v>
      </c>
      <c r="Y370" s="2">
        <v>41607</v>
      </c>
      <c r="Z370" s="2">
        <v>47086</v>
      </c>
      <c r="AA370" t="s">
        <v>70</v>
      </c>
      <c r="AB370" t="s">
        <v>673</v>
      </c>
      <c r="AC370" t="s">
        <v>72</v>
      </c>
      <c r="AD370" t="s">
        <v>239</v>
      </c>
      <c r="AE370" t="s">
        <v>88</v>
      </c>
      <c r="AF370" t="s">
        <v>67</v>
      </c>
      <c r="AG370" t="s">
        <v>244</v>
      </c>
      <c r="AH370" t="s">
        <v>69</v>
      </c>
      <c r="AI370" t="s">
        <v>246</v>
      </c>
      <c r="AJ370" t="s">
        <v>88</v>
      </c>
      <c r="AK370" t="s">
        <v>88</v>
      </c>
      <c r="AL370" s="2">
        <v>41607</v>
      </c>
      <c r="AM370" s="2">
        <v>47086</v>
      </c>
      <c r="AN370" t="s">
        <v>70</v>
      </c>
      <c r="AP370" t="s">
        <v>74</v>
      </c>
      <c r="AQ370" t="s">
        <v>75</v>
      </c>
      <c r="AR370" t="s">
        <v>181</v>
      </c>
      <c r="AS370" t="s">
        <v>77</v>
      </c>
      <c r="AT370" s="4" t="s">
        <v>78</v>
      </c>
      <c r="AU370" s="4" t="s">
        <v>79</v>
      </c>
      <c r="AV370" t="s">
        <v>607</v>
      </c>
      <c r="AW370">
        <v>6430233.7000000002</v>
      </c>
      <c r="AX370">
        <v>5901579.7000000002</v>
      </c>
      <c r="AY370">
        <v>150000000</v>
      </c>
      <c r="AZ370">
        <f t="shared" si="15"/>
        <v>6000000</v>
      </c>
      <c r="BA370">
        <f t="shared" si="16"/>
        <v>45175</v>
      </c>
      <c r="BB370">
        <f t="shared" si="17"/>
        <v>53100</v>
      </c>
      <c r="BC370">
        <v>8.1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1"/>
  <sheetViews>
    <sheetView zoomScale="130" zoomScaleNormal="130" workbookViewId="0">
      <selection activeCell="D2" activeCellId="1" sqref="J1:J1048576 D2"/>
    </sheetView>
  </sheetViews>
  <sheetFormatPr defaultRowHeight="12.75" x14ac:dyDescent="0.35"/>
  <cols>
    <col min="1" max="1" width="9.19921875" customWidth="1"/>
    <col min="2" max="2" width="15.1328125" customWidth="1"/>
    <col min="3" max="3" width="19.33203125" customWidth="1"/>
    <col min="4" max="4" width="6.19921875" style="1" customWidth="1"/>
    <col min="5" max="5" width="8.33203125" customWidth="1"/>
    <col min="6" max="6" width="10.6640625" customWidth="1"/>
    <col min="7" max="7" width="10.1328125" customWidth="1"/>
    <col min="8" max="8" width="10.265625" customWidth="1"/>
    <col min="9" max="9" width="9.06640625" customWidth="1"/>
    <col min="10" max="10" width="8.19921875" customWidth="1"/>
    <col min="11" max="11" width="8.33203125" customWidth="1"/>
    <col min="12" max="12" width="11.06640625" customWidth="1"/>
    <col min="13" max="13" width="8.6640625" customWidth="1"/>
    <col min="14" max="14" width="4.06640625" customWidth="1"/>
    <col min="15" max="16" width="6.06640625" customWidth="1"/>
    <col min="17" max="17" width="10.1328125" customWidth="1"/>
    <col min="18" max="18" width="8.33203125" customWidth="1"/>
    <col min="19" max="19" width="27.265625" customWidth="1"/>
    <col min="20" max="20" width="17" customWidth="1"/>
    <col min="21" max="21" width="15.265625" customWidth="1"/>
    <col min="22" max="22" width="13.796875" customWidth="1"/>
    <col min="23" max="23" width="17.796875" customWidth="1"/>
    <col min="24" max="24" width="16.19921875" customWidth="1"/>
    <col min="25" max="25" width="14.59765625" customWidth="1"/>
    <col min="26" max="26" width="14.33203125" customWidth="1"/>
    <col min="27" max="27" width="15.9296875" customWidth="1"/>
    <col min="28" max="28" width="17.796875" customWidth="1"/>
    <col min="29" max="29" width="15.6640625" customWidth="1"/>
    <col min="30" max="30" width="21.86328125" customWidth="1"/>
    <col min="31" max="31" width="14.06640625" customWidth="1"/>
    <col min="32" max="32" width="9.33203125" customWidth="1"/>
    <col min="33" max="33" width="21.86328125" customWidth="1"/>
    <col min="34" max="34" width="20.3984375" customWidth="1"/>
    <col min="35" max="35" width="9.06640625" customWidth="1"/>
    <col min="36" max="37" width="9.33203125" customWidth="1"/>
    <col min="38" max="38" width="9.46484375" customWidth="1"/>
    <col min="39" max="39" width="6.19921875" customWidth="1"/>
    <col min="40" max="40" width="10.53125" customWidth="1"/>
    <col min="41" max="41" width="4.06640625" customWidth="1"/>
    <col min="42" max="42" width="11.86328125" customWidth="1"/>
    <col min="43" max="1025" width="8.53125" customWidth="1"/>
  </cols>
  <sheetData>
    <row r="1" spans="1:44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674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24</v>
      </c>
      <c r="Y1" t="s">
        <v>25</v>
      </c>
      <c r="Z1" t="s">
        <v>26</v>
      </c>
      <c r="AA1" t="s">
        <v>27</v>
      </c>
      <c r="AB1" t="s">
        <v>675</v>
      </c>
      <c r="AC1" t="s">
        <v>676</v>
      </c>
      <c r="AD1" t="s">
        <v>677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</row>
    <row r="2" spans="1:44" x14ac:dyDescent="0.35">
      <c r="A2" s="2">
        <v>41631</v>
      </c>
      <c r="B2" t="s">
        <v>55</v>
      </c>
      <c r="C2" t="s">
        <v>56</v>
      </c>
      <c r="D2" s="1" t="s">
        <v>678</v>
      </c>
      <c r="E2" t="s">
        <v>112</v>
      </c>
      <c r="F2" s="2">
        <v>42412</v>
      </c>
      <c r="G2" s="2">
        <v>42959</v>
      </c>
      <c r="H2" s="2">
        <v>42341</v>
      </c>
      <c r="I2" t="s">
        <v>59</v>
      </c>
      <c r="J2" t="s">
        <v>75</v>
      </c>
      <c r="K2" t="s">
        <v>679</v>
      </c>
      <c r="L2" t="s">
        <v>680</v>
      </c>
      <c r="M2" t="s">
        <v>681</v>
      </c>
      <c r="N2" t="s">
        <v>682</v>
      </c>
      <c r="O2">
        <v>999</v>
      </c>
      <c r="P2" t="s">
        <v>64</v>
      </c>
      <c r="Q2" t="s">
        <v>683</v>
      </c>
      <c r="R2" t="s">
        <v>112</v>
      </c>
      <c r="S2" t="s">
        <v>67</v>
      </c>
      <c r="T2" t="s">
        <v>117</v>
      </c>
      <c r="U2" t="s">
        <v>69</v>
      </c>
      <c r="V2" t="s">
        <v>118</v>
      </c>
      <c r="W2" t="s">
        <v>66</v>
      </c>
      <c r="X2" s="2">
        <v>41682</v>
      </c>
      <c r="Y2" s="2">
        <v>41863</v>
      </c>
      <c r="Z2" t="s">
        <v>194</v>
      </c>
      <c r="AA2" t="s">
        <v>684</v>
      </c>
      <c r="AB2" s="2">
        <v>41863</v>
      </c>
      <c r="AC2" s="2">
        <v>41682</v>
      </c>
      <c r="AD2" s="4" t="s">
        <v>78</v>
      </c>
      <c r="AE2" t="s">
        <v>181</v>
      </c>
      <c r="AF2" t="s">
        <v>77</v>
      </c>
      <c r="AG2" s="4" t="s">
        <v>78</v>
      </c>
      <c r="AH2" s="4" t="s">
        <v>79</v>
      </c>
      <c r="AI2" t="s">
        <v>80</v>
      </c>
      <c r="AJ2">
        <v>67474.570000000007</v>
      </c>
      <c r="AK2">
        <v>66652.34</v>
      </c>
      <c r="AL2">
        <v>35000000</v>
      </c>
      <c r="AM2">
        <f t="shared" ref="AM2:AM33" si="0">0.01*AL2</f>
        <v>350000</v>
      </c>
      <c r="AN2">
        <f t="shared" ref="AN2:AN33" si="1">175+0.0075*AM2</f>
        <v>2800</v>
      </c>
      <c r="AO2">
        <f t="shared" ref="AO2:AO33" si="2">(3+4*AP2)/100000*AL2</f>
        <v>4200</v>
      </c>
      <c r="AP2">
        <v>2.25</v>
      </c>
      <c r="AQ2" s="2"/>
      <c r="AR2" s="2"/>
    </row>
    <row r="3" spans="1:44" x14ac:dyDescent="0.35">
      <c r="A3" s="2">
        <v>41631</v>
      </c>
      <c r="B3" t="s">
        <v>81</v>
      </c>
      <c r="C3" t="s">
        <v>82</v>
      </c>
      <c r="D3" s="1" t="s">
        <v>685</v>
      </c>
      <c r="E3" t="s">
        <v>112</v>
      </c>
      <c r="F3" s="2">
        <v>42427</v>
      </c>
      <c r="G3" s="2">
        <v>42882</v>
      </c>
      <c r="H3" s="2">
        <v>42340</v>
      </c>
      <c r="I3" t="s">
        <v>59</v>
      </c>
      <c r="J3" t="s">
        <v>74</v>
      </c>
      <c r="K3" t="s">
        <v>686</v>
      </c>
      <c r="L3" t="s">
        <v>687</v>
      </c>
      <c r="M3" t="s">
        <v>688</v>
      </c>
      <c r="N3" t="s">
        <v>98</v>
      </c>
      <c r="O3">
        <v>999</v>
      </c>
      <c r="P3" t="s">
        <v>64</v>
      </c>
      <c r="Q3" t="s">
        <v>683</v>
      </c>
      <c r="R3" t="s">
        <v>112</v>
      </c>
      <c r="S3" t="s">
        <v>67</v>
      </c>
      <c r="T3" t="s">
        <v>117</v>
      </c>
      <c r="U3" t="s">
        <v>69</v>
      </c>
      <c r="V3" t="s">
        <v>118</v>
      </c>
      <c r="W3" t="s">
        <v>88</v>
      </c>
      <c r="X3" s="2">
        <v>41697</v>
      </c>
      <c r="Y3" s="2">
        <v>41786</v>
      </c>
      <c r="Z3" t="s">
        <v>689</v>
      </c>
      <c r="AA3" t="s">
        <v>195</v>
      </c>
      <c r="AB3" s="2">
        <v>41697</v>
      </c>
      <c r="AC3" s="2">
        <v>41697</v>
      </c>
      <c r="AD3" s="4" t="s">
        <v>78</v>
      </c>
      <c r="AE3" t="s">
        <v>181</v>
      </c>
      <c r="AF3" t="s">
        <v>77</v>
      </c>
      <c r="AG3" s="4" t="s">
        <v>78</v>
      </c>
      <c r="AH3" s="4" t="s">
        <v>79</v>
      </c>
      <c r="AI3" t="s">
        <v>90</v>
      </c>
      <c r="AJ3">
        <v>5460.96</v>
      </c>
      <c r="AK3">
        <v>5517.25</v>
      </c>
      <c r="AL3">
        <v>5000000</v>
      </c>
      <c r="AM3">
        <f t="shared" si="0"/>
        <v>50000</v>
      </c>
      <c r="AN3">
        <f t="shared" si="1"/>
        <v>550</v>
      </c>
      <c r="AO3">
        <f t="shared" si="2"/>
        <v>600</v>
      </c>
      <c r="AP3">
        <v>2.25</v>
      </c>
      <c r="AQ3" s="2"/>
      <c r="AR3" s="2"/>
    </row>
    <row r="4" spans="1:44" x14ac:dyDescent="0.35">
      <c r="A4" s="2">
        <v>41628</v>
      </c>
      <c r="B4" t="s">
        <v>91</v>
      </c>
      <c r="C4" t="s">
        <v>92</v>
      </c>
      <c r="D4" s="1" t="s">
        <v>690</v>
      </c>
      <c r="E4" t="s">
        <v>136</v>
      </c>
      <c r="F4" s="2">
        <v>42540</v>
      </c>
      <c r="G4" s="2">
        <v>43088</v>
      </c>
      <c r="H4" s="2">
        <v>42355</v>
      </c>
      <c r="I4" t="s">
        <v>59</v>
      </c>
      <c r="J4" t="s">
        <v>74</v>
      </c>
      <c r="K4">
        <v>4.0910000000000002</v>
      </c>
      <c r="L4">
        <v>4.0979999999999999</v>
      </c>
      <c r="M4">
        <v>-7</v>
      </c>
      <c r="N4">
        <v>0</v>
      </c>
      <c r="O4">
        <v>999</v>
      </c>
      <c r="P4" t="s">
        <v>64</v>
      </c>
      <c r="Q4" t="s">
        <v>683</v>
      </c>
      <c r="R4" t="s">
        <v>136</v>
      </c>
      <c r="S4" t="s">
        <v>67</v>
      </c>
      <c r="T4" t="s">
        <v>137</v>
      </c>
      <c r="U4" t="s">
        <v>100</v>
      </c>
      <c r="V4" t="s">
        <v>138</v>
      </c>
      <c r="W4" t="s">
        <v>66</v>
      </c>
      <c r="X4" s="2">
        <v>41809</v>
      </c>
      <c r="Y4" s="2">
        <v>41992</v>
      </c>
      <c r="Z4" t="s">
        <v>139</v>
      </c>
      <c r="AA4" t="s">
        <v>691</v>
      </c>
      <c r="AB4" s="2">
        <v>41809</v>
      </c>
      <c r="AC4" s="2">
        <v>41807</v>
      </c>
      <c r="AD4" s="4" t="s">
        <v>78</v>
      </c>
      <c r="AE4" t="s">
        <v>181</v>
      </c>
      <c r="AF4" t="s">
        <v>77</v>
      </c>
      <c r="AG4" s="4" t="s">
        <v>78</v>
      </c>
      <c r="AH4" s="4" t="s">
        <v>79</v>
      </c>
      <c r="AI4" t="s">
        <v>102</v>
      </c>
      <c r="AJ4">
        <v>4091</v>
      </c>
      <c r="AK4">
        <v>4098</v>
      </c>
      <c r="AL4">
        <v>1000000</v>
      </c>
      <c r="AM4">
        <f t="shared" si="0"/>
        <v>10000</v>
      </c>
      <c r="AN4">
        <f t="shared" si="1"/>
        <v>250</v>
      </c>
      <c r="AO4">
        <f t="shared" si="2"/>
        <v>120</v>
      </c>
      <c r="AP4">
        <v>2.25</v>
      </c>
      <c r="AQ4" s="2"/>
      <c r="AR4" s="2"/>
    </row>
    <row r="5" spans="1:44" x14ac:dyDescent="0.35">
      <c r="A5" s="2">
        <v>41631</v>
      </c>
      <c r="B5" t="s">
        <v>103</v>
      </c>
      <c r="C5" t="s">
        <v>56</v>
      </c>
      <c r="D5" s="1" t="s">
        <v>692</v>
      </c>
      <c r="E5" t="s">
        <v>304</v>
      </c>
      <c r="F5" s="2">
        <v>42569</v>
      </c>
      <c r="G5" s="2">
        <v>43301</v>
      </c>
      <c r="H5" s="2">
        <v>42350</v>
      </c>
      <c r="I5" t="s">
        <v>59</v>
      </c>
      <c r="J5" t="s">
        <v>75</v>
      </c>
      <c r="K5" t="s">
        <v>693</v>
      </c>
      <c r="L5" t="s">
        <v>694</v>
      </c>
      <c r="M5" t="s">
        <v>695</v>
      </c>
      <c r="N5" t="s">
        <v>696</v>
      </c>
      <c r="O5">
        <v>999</v>
      </c>
      <c r="P5" t="s">
        <v>64</v>
      </c>
      <c r="Q5" t="s">
        <v>683</v>
      </c>
      <c r="R5" t="s">
        <v>304</v>
      </c>
      <c r="S5" t="s">
        <v>67</v>
      </c>
      <c r="T5" t="s">
        <v>309</v>
      </c>
      <c r="U5" t="s">
        <v>100</v>
      </c>
      <c r="V5" t="s">
        <v>311</v>
      </c>
      <c r="W5" t="s">
        <v>146</v>
      </c>
      <c r="X5" s="2">
        <v>41838</v>
      </c>
      <c r="Y5" s="2">
        <v>42205</v>
      </c>
      <c r="Z5" t="s">
        <v>697</v>
      </c>
      <c r="AA5" t="s">
        <v>698</v>
      </c>
      <c r="AB5" s="2">
        <v>42205</v>
      </c>
      <c r="AC5" s="2">
        <v>41836</v>
      </c>
      <c r="AD5" s="4" t="s">
        <v>121</v>
      </c>
      <c r="AE5" t="s">
        <v>119</v>
      </c>
      <c r="AF5" t="s">
        <v>120</v>
      </c>
      <c r="AG5" s="4" t="s">
        <v>121</v>
      </c>
      <c r="AH5" t="s">
        <v>122</v>
      </c>
      <c r="AI5" t="s">
        <v>158</v>
      </c>
      <c r="AJ5">
        <v>-264415.99</v>
      </c>
      <c r="AK5">
        <v>-269872.94</v>
      </c>
      <c r="AL5">
        <v>45000000</v>
      </c>
      <c r="AM5">
        <f t="shared" si="0"/>
        <v>450000</v>
      </c>
      <c r="AN5">
        <f t="shared" si="1"/>
        <v>3550</v>
      </c>
      <c r="AO5">
        <f t="shared" si="2"/>
        <v>5400</v>
      </c>
      <c r="AP5">
        <v>2.25</v>
      </c>
      <c r="AQ5" s="2"/>
      <c r="AR5" s="2"/>
    </row>
    <row r="6" spans="1:44" x14ac:dyDescent="0.35">
      <c r="A6" s="2">
        <v>41631</v>
      </c>
      <c r="B6" t="s">
        <v>110</v>
      </c>
      <c r="C6" t="s">
        <v>82</v>
      </c>
      <c r="D6" s="1" t="s">
        <v>699</v>
      </c>
      <c r="E6" t="s">
        <v>304</v>
      </c>
      <c r="F6" s="2">
        <v>42569</v>
      </c>
      <c r="G6" s="2">
        <v>43301</v>
      </c>
      <c r="H6" s="2">
        <v>42350</v>
      </c>
      <c r="I6" t="s">
        <v>59</v>
      </c>
      <c r="J6" t="s">
        <v>74</v>
      </c>
      <c r="K6" t="s">
        <v>700</v>
      </c>
      <c r="L6" t="s">
        <v>701</v>
      </c>
      <c r="M6" t="s">
        <v>702</v>
      </c>
      <c r="N6" t="s">
        <v>703</v>
      </c>
      <c r="O6">
        <v>999</v>
      </c>
      <c r="P6" t="s">
        <v>64</v>
      </c>
      <c r="Q6" t="s">
        <v>683</v>
      </c>
      <c r="R6" t="s">
        <v>304</v>
      </c>
      <c r="S6" t="s">
        <v>67</v>
      </c>
      <c r="T6" t="s">
        <v>309</v>
      </c>
      <c r="U6" t="s">
        <v>100</v>
      </c>
      <c r="V6" t="s">
        <v>311</v>
      </c>
      <c r="W6" t="s">
        <v>146</v>
      </c>
      <c r="X6" s="2">
        <v>41838</v>
      </c>
      <c r="Y6" s="2">
        <v>42205</v>
      </c>
      <c r="Z6" t="s">
        <v>697</v>
      </c>
      <c r="AA6" t="s">
        <v>698</v>
      </c>
      <c r="AB6" s="2">
        <v>42205</v>
      </c>
      <c r="AC6" s="2">
        <v>41836</v>
      </c>
      <c r="AD6" s="4" t="s">
        <v>121</v>
      </c>
      <c r="AE6" t="s">
        <v>119</v>
      </c>
      <c r="AF6" t="s">
        <v>120</v>
      </c>
      <c r="AG6" s="4" t="s">
        <v>121</v>
      </c>
      <c r="AH6" t="s">
        <v>122</v>
      </c>
      <c r="AI6" t="s">
        <v>123</v>
      </c>
      <c r="AJ6">
        <v>264415.99</v>
      </c>
      <c r="AK6">
        <v>269872.94</v>
      </c>
      <c r="AL6">
        <v>45000000</v>
      </c>
      <c r="AM6">
        <f t="shared" si="0"/>
        <v>450000</v>
      </c>
      <c r="AN6">
        <f t="shared" si="1"/>
        <v>3550</v>
      </c>
      <c r="AO6">
        <f t="shared" si="2"/>
        <v>5400</v>
      </c>
      <c r="AP6">
        <v>2.25</v>
      </c>
      <c r="AQ6" s="2"/>
      <c r="AR6" s="2"/>
    </row>
    <row r="7" spans="1:44" x14ac:dyDescent="0.35">
      <c r="A7" s="2">
        <v>41631</v>
      </c>
      <c r="B7" t="s">
        <v>91</v>
      </c>
      <c r="C7" t="s">
        <v>92</v>
      </c>
      <c r="D7" s="1" t="s">
        <v>704</v>
      </c>
      <c r="E7" t="s">
        <v>112</v>
      </c>
      <c r="F7" s="2">
        <v>42412</v>
      </c>
      <c r="G7" s="2">
        <v>42959</v>
      </c>
      <c r="H7" s="2">
        <v>42341</v>
      </c>
      <c r="I7" t="s">
        <v>59</v>
      </c>
      <c r="J7" t="s">
        <v>75</v>
      </c>
      <c r="K7" t="s">
        <v>679</v>
      </c>
      <c r="L7" t="s">
        <v>680</v>
      </c>
      <c r="M7" t="s">
        <v>681</v>
      </c>
      <c r="N7" t="s">
        <v>682</v>
      </c>
      <c r="O7">
        <v>999</v>
      </c>
      <c r="P7" t="s">
        <v>64</v>
      </c>
      <c r="Q7" t="s">
        <v>683</v>
      </c>
      <c r="R7" t="s">
        <v>112</v>
      </c>
      <c r="S7" t="s">
        <v>67</v>
      </c>
      <c r="T7" t="s">
        <v>117</v>
      </c>
      <c r="U7" t="s">
        <v>69</v>
      </c>
      <c r="V7" t="s">
        <v>118</v>
      </c>
      <c r="W7" t="s">
        <v>66</v>
      </c>
      <c r="X7" s="2">
        <v>41682</v>
      </c>
      <c r="Y7" s="2">
        <v>41863</v>
      </c>
      <c r="Z7" t="s">
        <v>194</v>
      </c>
      <c r="AA7" t="s">
        <v>684</v>
      </c>
      <c r="AB7" s="2">
        <v>41863</v>
      </c>
      <c r="AC7" s="2">
        <v>41682</v>
      </c>
      <c r="AD7" s="4" t="s">
        <v>78</v>
      </c>
      <c r="AE7" t="s">
        <v>181</v>
      </c>
      <c r="AF7" t="s">
        <v>77</v>
      </c>
      <c r="AG7" s="4" t="s">
        <v>78</v>
      </c>
      <c r="AH7" s="4" t="s">
        <v>79</v>
      </c>
      <c r="AI7" t="s">
        <v>102</v>
      </c>
      <c r="AJ7">
        <v>67474.570000000007</v>
      </c>
      <c r="AK7">
        <v>66652.34</v>
      </c>
      <c r="AL7">
        <v>35000000</v>
      </c>
      <c r="AM7">
        <f t="shared" si="0"/>
        <v>350000</v>
      </c>
      <c r="AN7">
        <f t="shared" si="1"/>
        <v>2800</v>
      </c>
      <c r="AO7">
        <f t="shared" si="2"/>
        <v>4200</v>
      </c>
      <c r="AP7">
        <v>2.25</v>
      </c>
    </row>
    <row r="8" spans="1:44" x14ac:dyDescent="0.35">
      <c r="A8" s="2">
        <v>41631</v>
      </c>
      <c r="B8" t="s">
        <v>129</v>
      </c>
      <c r="C8" t="s">
        <v>56</v>
      </c>
      <c r="D8" s="1" t="s">
        <v>705</v>
      </c>
      <c r="E8" t="s">
        <v>112</v>
      </c>
      <c r="F8" s="2">
        <v>42427</v>
      </c>
      <c r="G8" s="2">
        <v>42882</v>
      </c>
      <c r="H8" s="2">
        <v>42340</v>
      </c>
      <c r="I8" t="s">
        <v>59</v>
      </c>
      <c r="J8" t="s">
        <v>74</v>
      </c>
      <c r="K8" t="s">
        <v>686</v>
      </c>
      <c r="L8" t="s">
        <v>687</v>
      </c>
      <c r="M8" t="s">
        <v>688</v>
      </c>
      <c r="N8" t="s">
        <v>98</v>
      </c>
      <c r="O8">
        <v>999</v>
      </c>
      <c r="P8" t="s">
        <v>64</v>
      </c>
      <c r="Q8" t="s">
        <v>683</v>
      </c>
      <c r="R8" t="s">
        <v>112</v>
      </c>
      <c r="S8" t="s">
        <v>67</v>
      </c>
      <c r="T8" t="s">
        <v>117</v>
      </c>
      <c r="U8" t="s">
        <v>69</v>
      </c>
      <c r="V8" t="s">
        <v>118</v>
      </c>
      <c r="W8" t="s">
        <v>88</v>
      </c>
      <c r="X8" s="2">
        <v>41697</v>
      </c>
      <c r="Y8" s="2">
        <v>41786</v>
      </c>
      <c r="Z8" t="s">
        <v>689</v>
      </c>
      <c r="AA8" t="s">
        <v>195</v>
      </c>
      <c r="AB8" s="2">
        <v>41697</v>
      </c>
      <c r="AC8" s="2">
        <v>41697</v>
      </c>
      <c r="AD8" s="4" t="s">
        <v>78</v>
      </c>
      <c r="AE8" t="s">
        <v>181</v>
      </c>
      <c r="AF8" t="s">
        <v>77</v>
      </c>
      <c r="AG8" s="4" t="s">
        <v>78</v>
      </c>
      <c r="AH8" s="4" t="s">
        <v>79</v>
      </c>
      <c r="AI8" t="s">
        <v>80</v>
      </c>
      <c r="AJ8">
        <v>5460.96</v>
      </c>
      <c r="AK8">
        <v>5517.25</v>
      </c>
      <c r="AL8">
        <v>5000000</v>
      </c>
      <c r="AM8">
        <f t="shared" si="0"/>
        <v>50000</v>
      </c>
      <c r="AN8">
        <f t="shared" si="1"/>
        <v>550</v>
      </c>
      <c r="AO8">
        <f t="shared" si="2"/>
        <v>600</v>
      </c>
      <c r="AP8">
        <v>2.25</v>
      </c>
    </row>
    <row r="9" spans="1:44" x14ac:dyDescent="0.35">
      <c r="A9" s="2">
        <v>41628</v>
      </c>
      <c r="B9" t="s">
        <v>81</v>
      </c>
      <c r="C9" t="s">
        <v>82</v>
      </c>
      <c r="D9" s="1" t="s">
        <v>706</v>
      </c>
      <c r="E9" t="s">
        <v>136</v>
      </c>
      <c r="F9" s="2">
        <v>42540</v>
      </c>
      <c r="G9" s="2">
        <v>43088</v>
      </c>
      <c r="H9" s="2">
        <v>42355</v>
      </c>
      <c r="I9" t="s">
        <v>59</v>
      </c>
      <c r="J9" t="s">
        <v>74</v>
      </c>
      <c r="K9">
        <v>4.0910000000000002</v>
      </c>
      <c r="L9">
        <v>4.0979999999999999</v>
      </c>
      <c r="M9">
        <v>-7</v>
      </c>
      <c r="N9">
        <v>0</v>
      </c>
      <c r="O9">
        <v>999</v>
      </c>
      <c r="P9" t="s">
        <v>64</v>
      </c>
      <c r="Q9" t="s">
        <v>683</v>
      </c>
      <c r="R9" t="s">
        <v>136</v>
      </c>
      <c r="S9" t="s">
        <v>67</v>
      </c>
      <c r="T9" t="s">
        <v>137</v>
      </c>
      <c r="U9" t="s">
        <v>100</v>
      </c>
      <c r="V9" t="s">
        <v>138</v>
      </c>
      <c r="W9" t="s">
        <v>66</v>
      </c>
      <c r="X9" s="2">
        <v>41809</v>
      </c>
      <c r="Y9" s="2">
        <v>41992</v>
      </c>
      <c r="Z9" t="s">
        <v>139</v>
      </c>
      <c r="AA9" t="s">
        <v>691</v>
      </c>
      <c r="AB9" s="2">
        <v>41809</v>
      </c>
      <c r="AC9" s="2">
        <v>41807</v>
      </c>
      <c r="AD9" s="4" t="s">
        <v>78</v>
      </c>
      <c r="AE9" t="s">
        <v>181</v>
      </c>
      <c r="AF9" t="s">
        <v>77</v>
      </c>
      <c r="AG9" s="4" t="s">
        <v>78</v>
      </c>
      <c r="AH9" s="4" t="s">
        <v>79</v>
      </c>
      <c r="AI9" t="s">
        <v>90</v>
      </c>
      <c r="AJ9">
        <v>4091</v>
      </c>
      <c r="AK9">
        <v>4098</v>
      </c>
      <c r="AL9">
        <v>1000000</v>
      </c>
      <c r="AM9">
        <f t="shared" si="0"/>
        <v>10000</v>
      </c>
      <c r="AN9">
        <f t="shared" si="1"/>
        <v>250</v>
      </c>
      <c r="AO9">
        <f t="shared" si="2"/>
        <v>120</v>
      </c>
      <c r="AP9">
        <v>2.25</v>
      </c>
    </row>
    <row r="10" spans="1:44" x14ac:dyDescent="0.35">
      <c r="A10" s="2">
        <v>41631</v>
      </c>
      <c r="B10" t="s">
        <v>91</v>
      </c>
      <c r="C10" t="s">
        <v>92</v>
      </c>
      <c r="D10" s="1" t="s">
        <v>707</v>
      </c>
      <c r="E10" t="s">
        <v>304</v>
      </c>
      <c r="F10" s="2">
        <v>42569</v>
      </c>
      <c r="G10" s="2">
        <v>43301</v>
      </c>
      <c r="H10" s="2">
        <v>42350</v>
      </c>
      <c r="I10" t="s">
        <v>59</v>
      </c>
      <c r="J10" t="s">
        <v>75</v>
      </c>
      <c r="K10" t="s">
        <v>693</v>
      </c>
      <c r="L10" t="s">
        <v>694</v>
      </c>
      <c r="M10" t="s">
        <v>695</v>
      </c>
      <c r="N10" t="s">
        <v>696</v>
      </c>
      <c r="O10">
        <v>999</v>
      </c>
      <c r="P10" t="s">
        <v>64</v>
      </c>
      <c r="Q10" t="s">
        <v>683</v>
      </c>
      <c r="R10" t="s">
        <v>304</v>
      </c>
      <c r="S10" t="s">
        <v>67</v>
      </c>
      <c r="T10" t="s">
        <v>309</v>
      </c>
      <c r="U10" t="s">
        <v>100</v>
      </c>
      <c r="V10" t="s">
        <v>311</v>
      </c>
      <c r="W10" t="s">
        <v>146</v>
      </c>
      <c r="X10" s="2">
        <v>41838</v>
      </c>
      <c r="Y10" s="2">
        <v>42205</v>
      </c>
      <c r="Z10" t="s">
        <v>697</v>
      </c>
      <c r="AA10" t="s">
        <v>698</v>
      </c>
      <c r="AB10" s="2">
        <v>42205</v>
      </c>
      <c r="AC10" s="2">
        <v>41836</v>
      </c>
      <c r="AD10" s="4" t="s">
        <v>121</v>
      </c>
      <c r="AE10" t="s">
        <v>119</v>
      </c>
      <c r="AF10" t="s">
        <v>120</v>
      </c>
      <c r="AG10" s="4" t="s">
        <v>121</v>
      </c>
      <c r="AH10" t="s">
        <v>122</v>
      </c>
      <c r="AI10" t="s">
        <v>247</v>
      </c>
      <c r="AJ10">
        <v>-264415.99</v>
      </c>
      <c r="AK10">
        <v>-269872.94</v>
      </c>
      <c r="AL10">
        <v>45000000</v>
      </c>
      <c r="AM10">
        <f t="shared" si="0"/>
        <v>450000</v>
      </c>
      <c r="AN10">
        <f t="shared" si="1"/>
        <v>3550</v>
      </c>
      <c r="AO10">
        <f t="shared" si="2"/>
        <v>5400</v>
      </c>
      <c r="AP10">
        <v>2.25</v>
      </c>
    </row>
    <row r="11" spans="1:44" x14ac:dyDescent="0.35">
      <c r="A11" s="2">
        <v>41631</v>
      </c>
      <c r="B11" t="s">
        <v>55</v>
      </c>
      <c r="C11" t="s">
        <v>56</v>
      </c>
      <c r="D11" s="1" t="s">
        <v>708</v>
      </c>
      <c r="E11" t="s">
        <v>304</v>
      </c>
      <c r="F11" s="2">
        <v>42569</v>
      </c>
      <c r="G11" s="2">
        <v>43301</v>
      </c>
      <c r="H11" s="2">
        <v>42350</v>
      </c>
      <c r="I11" t="s">
        <v>59</v>
      </c>
      <c r="J11" t="s">
        <v>74</v>
      </c>
      <c r="K11" t="s">
        <v>700</v>
      </c>
      <c r="L11" t="s">
        <v>701</v>
      </c>
      <c r="M11" t="s">
        <v>702</v>
      </c>
      <c r="N11" t="s">
        <v>703</v>
      </c>
      <c r="O11">
        <v>999</v>
      </c>
      <c r="P11" t="s">
        <v>64</v>
      </c>
      <c r="Q11" t="s">
        <v>683</v>
      </c>
      <c r="R11" t="s">
        <v>304</v>
      </c>
      <c r="S11" t="s">
        <v>67</v>
      </c>
      <c r="T11" t="s">
        <v>309</v>
      </c>
      <c r="U11" t="s">
        <v>100</v>
      </c>
      <c r="V11" t="s">
        <v>311</v>
      </c>
      <c r="W11" t="s">
        <v>146</v>
      </c>
      <c r="X11" s="2">
        <v>41838</v>
      </c>
      <c r="Y11" s="2">
        <v>42205</v>
      </c>
      <c r="Z11" t="s">
        <v>697</v>
      </c>
      <c r="AA11" t="s">
        <v>698</v>
      </c>
      <c r="AB11" s="2">
        <v>42205</v>
      </c>
      <c r="AC11" s="2">
        <v>41836</v>
      </c>
      <c r="AD11" s="4" t="s">
        <v>121</v>
      </c>
      <c r="AE11" t="s">
        <v>119</v>
      </c>
      <c r="AF11" t="s">
        <v>120</v>
      </c>
      <c r="AG11" s="4" t="s">
        <v>121</v>
      </c>
      <c r="AH11" t="s">
        <v>122</v>
      </c>
      <c r="AI11" t="s">
        <v>158</v>
      </c>
      <c r="AJ11">
        <v>264415.99</v>
      </c>
      <c r="AK11">
        <v>269872.94</v>
      </c>
      <c r="AL11">
        <v>45000000</v>
      </c>
      <c r="AM11">
        <f t="shared" si="0"/>
        <v>450000</v>
      </c>
      <c r="AN11">
        <f t="shared" si="1"/>
        <v>3550</v>
      </c>
      <c r="AO11">
        <f t="shared" si="2"/>
        <v>5400</v>
      </c>
      <c r="AP11">
        <v>2.25</v>
      </c>
    </row>
    <row r="12" spans="1:44" x14ac:dyDescent="0.35">
      <c r="A12" s="2">
        <v>41631</v>
      </c>
      <c r="B12" t="s">
        <v>110</v>
      </c>
      <c r="C12" t="s">
        <v>82</v>
      </c>
      <c r="D12" s="1" t="s">
        <v>709</v>
      </c>
      <c r="E12" t="s">
        <v>112</v>
      </c>
      <c r="F12" s="2">
        <v>42412</v>
      </c>
      <c r="G12" s="2">
        <v>42959</v>
      </c>
      <c r="H12" s="2">
        <v>42341</v>
      </c>
      <c r="I12" t="s">
        <v>59</v>
      </c>
      <c r="J12" t="s">
        <v>75</v>
      </c>
      <c r="K12" t="s">
        <v>679</v>
      </c>
      <c r="L12" t="s">
        <v>680</v>
      </c>
      <c r="M12" t="s">
        <v>681</v>
      </c>
      <c r="N12" t="s">
        <v>682</v>
      </c>
      <c r="O12">
        <v>999</v>
      </c>
      <c r="P12" t="s">
        <v>64</v>
      </c>
      <c r="Q12" t="s">
        <v>683</v>
      </c>
      <c r="R12" t="s">
        <v>112</v>
      </c>
      <c r="S12" t="s">
        <v>67</v>
      </c>
      <c r="T12" t="s">
        <v>117</v>
      </c>
      <c r="U12" t="s">
        <v>69</v>
      </c>
      <c r="V12" t="s">
        <v>118</v>
      </c>
      <c r="W12" t="s">
        <v>66</v>
      </c>
      <c r="X12" s="2">
        <v>41682</v>
      </c>
      <c r="Y12" s="2">
        <v>41863</v>
      </c>
      <c r="Z12" t="s">
        <v>194</v>
      </c>
      <c r="AA12" t="s">
        <v>684</v>
      </c>
      <c r="AB12" s="2">
        <v>41863</v>
      </c>
      <c r="AC12" s="2">
        <v>41682</v>
      </c>
      <c r="AD12" s="4" t="s">
        <v>78</v>
      </c>
      <c r="AE12" t="s">
        <v>181</v>
      </c>
      <c r="AF12" t="s">
        <v>77</v>
      </c>
      <c r="AG12" s="4" t="s">
        <v>78</v>
      </c>
      <c r="AH12" s="4" t="s">
        <v>79</v>
      </c>
      <c r="AI12" t="s">
        <v>90</v>
      </c>
      <c r="AJ12">
        <v>67474.570000000007</v>
      </c>
      <c r="AK12">
        <v>66652.34</v>
      </c>
      <c r="AL12">
        <v>35000000</v>
      </c>
      <c r="AM12">
        <f t="shared" si="0"/>
        <v>350000</v>
      </c>
      <c r="AN12">
        <f t="shared" si="1"/>
        <v>2800</v>
      </c>
      <c r="AO12">
        <f t="shared" si="2"/>
        <v>4200</v>
      </c>
      <c r="AP12">
        <v>2.25</v>
      </c>
    </row>
    <row r="13" spans="1:44" x14ac:dyDescent="0.35">
      <c r="A13" s="2">
        <v>41631</v>
      </c>
      <c r="B13" t="s">
        <v>91</v>
      </c>
      <c r="C13" t="s">
        <v>92</v>
      </c>
      <c r="D13" s="1" t="s">
        <v>710</v>
      </c>
      <c r="E13" t="s">
        <v>112</v>
      </c>
      <c r="F13" s="2">
        <v>42427</v>
      </c>
      <c r="G13" s="2">
        <v>42882</v>
      </c>
      <c r="H13" s="2">
        <v>42340</v>
      </c>
      <c r="I13" t="s">
        <v>59</v>
      </c>
      <c r="J13" t="s">
        <v>74</v>
      </c>
      <c r="K13" t="s">
        <v>686</v>
      </c>
      <c r="L13" t="s">
        <v>687</v>
      </c>
      <c r="M13" t="s">
        <v>688</v>
      </c>
      <c r="N13" t="s">
        <v>98</v>
      </c>
      <c r="O13">
        <v>999</v>
      </c>
      <c r="P13" t="s">
        <v>64</v>
      </c>
      <c r="Q13" t="s">
        <v>683</v>
      </c>
      <c r="R13" t="s">
        <v>112</v>
      </c>
      <c r="S13" t="s">
        <v>67</v>
      </c>
      <c r="T13" t="s">
        <v>117</v>
      </c>
      <c r="U13" t="s">
        <v>69</v>
      </c>
      <c r="V13" t="s">
        <v>118</v>
      </c>
      <c r="W13" t="s">
        <v>88</v>
      </c>
      <c r="X13" s="2">
        <v>41697</v>
      </c>
      <c r="Y13" s="2">
        <v>41786</v>
      </c>
      <c r="Z13" t="s">
        <v>689</v>
      </c>
      <c r="AA13" t="s">
        <v>195</v>
      </c>
      <c r="AB13" s="2">
        <v>41697</v>
      </c>
      <c r="AC13" s="2">
        <v>41697</v>
      </c>
      <c r="AD13" s="4" t="s">
        <v>78</v>
      </c>
      <c r="AE13" t="s">
        <v>181</v>
      </c>
      <c r="AF13" t="s">
        <v>77</v>
      </c>
      <c r="AG13" s="4" t="s">
        <v>78</v>
      </c>
      <c r="AH13" s="4" t="s">
        <v>79</v>
      </c>
      <c r="AI13" t="s">
        <v>102</v>
      </c>
      <c r="AJ13">
        <v>5460.96</v>
      </c>
      <c r="AK13">
        <v>5517.25</v>
      </c>
      <c r="AL13">
        <v>5000000</v>
      </c>
      <c r="AM13">
        <f t="shared" si="0"/>
        <v>50000</v>
      </c>
      <c r="AN13">
        <f t="shared" si="1"/>
        <v>550</v>
      </c>
      <c r="AO13">
        <f t="shared" si="2"/>
        <v>600</v>
      </c>
      <c r="AP13">
        <v>2.25</v>
      </c>
    </row>
    <row r="14" spans="1:44" x14ac:dyDescent="0.35">
      <c r="A14" s="2">
        <v>41628</v>
      </c>
      <c r="B14" t="s">
        <v>103</v>
      </c>
      <c r="C14" t="s">
        <v>56</v>
      </c>
      <c r="D14" s="1" t="s">
        <v>711</v>
      </c>
      <c r="E14" t="s">
        <v>136</v>
      </c>
      <c r="F14" s="2">
        <v>42540</v>
      </c>
      <c r="G14" s="2">
        <v>43088</v>
      </c>
      <c r="H14" s="2">
        <v>42355</v>
      </c>
      <c r="I14" t="s">
        <v>59</v>
      </c>
      <c r="J14" t="s">
        <v>74</v>
      </c>
      <c r="K14">
        <v>4.0910000000000002</v>
      </c>
      <c r="L14">
        <v>4.0979999999999999</v>
      </c>
      <c r="M14">
        <v>-7</v>
      </c>
      <c r="N14">
        <v>0</v>
      </c>
      <c r="O14">
        <v>999</v>
      </c>
      <c r="P14" t="s">
        <v>64</v>
      </c>
      <c r="Q14" t="s">
        <v>683</v>
      </c>
      <c r="R14" t="s">
        <v>136</v>
      </c>
      <c r="S14" t="s">
        <v>67</v>
      </c>
      <c r="T14" t="s">
        <v>137</v>
      </c>
      <c r="U14" t="s">
        <v>100</v>
      </c>
      <c r="V14" t="s">
        <v>138</v>
      </c>
      <c r="W14" t="s">
        <v>66</v>
      </c>
      <c r="X14" s="2">
        <v>41809</v>
      </c>
      <c r="Y14" s="2">
        <v>41992</v>
      </c>
      <c r="Z14" t="s">
        <v>139</v>
      </c>
      <c r="AA14" t="s">
        <v>691</v>
      </c>
      <c r="AB14" s="2">
        <v>41809</v>
      </c>
      <c r="AC14" s="2">
        <v>41807</v>
      </c>
      <c r="AD14" s="4" t="s">
        <v>78</v>
      </c>
      <c r="AE14" t="s">
        <v>181</v>
      </c>
      <c r="AF14" t="s">
        <v>77</v>
      </c>
      <c r="AG14" s="4" t="s">
        <v>78</v>
      </c>
      <c r="AH14" s="4" t="s">
        <v>79</v>
      </c>
      <c r="AI14" t="s">
        <v>80</v>
      </c>
      <c r="AJ14">
        <v>4091</v>
      </c>
      <c r="AK14">
        <v>4098</v>
      </c>
      <c r="AL14">
        <v>1000000</v>
      </c>
      <c r="AM14">
        <f t="shared" si="0"/>
        <v>10000</v>
      </c>
      <c r="AN14">
        <f t="shared" si="1"/>
        <v>250</v>
      </c>
      <c r="AO14">
        <f t="shared" si="2"/>
        <v>120</v>
      </c>
      <c r="AP14">
        <v>2.25</v>
      </c>
    </row>
    <row r="15" spans="1:44" x14ac:dyDescent="0.35">
      <c r="A15" s="2">
        <v>41631</v>
      </c>
      <c r="B15" t="s">
        <v>81</v>
      </c>
      <c r="C15" t="s">
        <v>82</v>
      </c>
      <c r="D15" s="1" t="s">
        <v>712</v>
      </c>
      <c r="E15" t="s">
        <v>304</v>
      </c>
      <c r="F15" s="2">
        <v>42569</v>
      </c>
      <c r="G15" s="2">
        <v>43301</v>
      </c>
      <c r="H15" s="2">
        <v>42350</v>
      </c>
      <c r="I15" t="s">
        <v>59</v>
      </c>
      <c r="J15" t="s">
        <v>75</v>
      </c>
      <c r="K15" t="s">
        <v>693</v>
      </c>
      <c r="L15" t="s">
        <v>694</v>
      </c>
      <c r="M15" t="s">
        <v>695</v>
      </c>
      <c r="N15" t="s">
        <v>696</v>
      </c>
      <c r="O15">
        <v>999</v>
      </c>
      <c r="P15" t="s">
        <v>64</v>
      </c>
      <c r="Q15" t="s">
        <v>683</v>
      </c>
      <c r="R15" t="s">
        <v>304</v>
      </c>
      <c r="S15" t="s">
        <v>67</v>
      </c>
      <c r="T15" t="s">
        <v>309</v>
      </c>
      <c r="U15" t="s">
        <v>100</v>
      </c>
      <c r="V15" t="s">
        <v>311</v>
      </c>
      <c r="W15" t="s">
        <v>146</v>
      </c>
      <c r="X15" s="2">
        <v>41838</v>
      </c>
      <c r="Y15" s="2">
        <v>42205</v>
      </c>
      <c r="Z15" t="s">
        <v>697</v>
      </c>
      <c r="AA15" t="s">
        <v>698</v>
      </c>
      <c r="AB15" s="2">
        <v>42205</v>
      </c>
      <c r="AC15" s="2">
        <v>41836</v>
      </c>
      <c r="AD15" s="4" t="s">
        <v>121</v>
      </c>
      <c r="AE15" t="s">
        <v>119</v>
      </c>
      <c r="AF15" t="s">
        <v>120</v>
      </c>
      <c r="AG15" s="4" t="s">
        <v>121</v>
      </c>
      <c r="AH15" t="s">
        <v>122</v>
      </c>
      <c r="AI15" t="s">
        <v>123</v>
      </c>
      <c r="AJ15">
        <v>-264415.99</v>
      </c>
      <c r="AK15">
        <v>-269872.94</v>
      </c>
      <c r="AL15">
        <v>45000000</v>
      </c>
      <c r="AM15">
        <f t="shared" si="0"/>
        <v>450000</v>
      </c>
      <c r="AN15">
        <f t="shared" si="1"/>
        <v>3550</v>
      </c>
      <c r="AO15">
        <f t="shared" si="2"/>
        <v>5400</v>
      </c>
      <c r="AP15">
        <v>2.25</v>
      </c>
    </row>
    <row r="16" spans="1:44" x14ac:dyDescent="0.35">
      <c r="A16" s="2">
        <v>41631</v>
      </c>
      <c r="B16" t="s">
        <v>91</v>
      </c>
      <c r="C16" t="s">
        <v>92</v>
      </c>
      <c r="D16" s="1" t="s">
        <v>713</v>
      </c>
      <c r="E16" t="s">
        <v>304</v>
      </c>
      <c r="F16" s="2">
        <v>42569</v>
      </c>
      <c r="G16" s="2">
        <v>43301</v>
      </c>
      <c r="H16" s="2">
        <v>42350</v>
      </c>
      <c r="I16" t="s">
        <v>59</v>
      </c>
      <c r="J16" t="s">
        <v>74</v>
      </c>
      <c r="K16" t="s">
        <v>700</v>
      </c>
      <c r="L16" t="s">
        <v>701</v>
      </c>
      <c r="M16" t="s">
        <v>702</v>
      </c>
      <c r="N16" t="s">
        <v>703</v>
      </c>
      <c r="O16">
        <v>999</v>
      </c>
      <c r="P16" t="s">
        <v>64</v>
      </c>
      <c r="Q16" t="s">
        <v>683</v>
      </c>
      <c r="R16" t="s">
        <v>304</v>
      </c>
      <c r="S16" t="s">
        <v>67</v>
      </c>
      <c r="T16" t="s">
        <v>309</v>
      </c>
      <c r="U16" t="s">
        <v>100</v>
      </c>
      <c r="V16" t="s">
        <v>311</v>
      </c>
      <c r="W16" t="s">
        <v>146</v>
      </c>
      <c r="X16" s="2">
        <v>41838</v>
      </c>
      <c r="Y16" s="2">
        <v>42205</v>
      </c>
      <c r="Z16" t="s">
        <v>697</v>
      </c>
      <c r="AA16" t="s">
        <v>698</v>
      </c>
      <c r="AB16" s="2">
        <v>42205</v>
      </c>
      <c r="AC16" s="2">
        <v>41836</v>
      </c>
      <c r="AD16" s="4" t="s">
        <v>121</v>
      </c>
      <c r="AE16" t="s">
        <v>119</v>
      </c>
      <c r="AF16" t="s">
        <v>120</v>
      </c>
      <c r="AG16" s="4" t="s">
        <v>121</v>
      </c>
      <c r="AH16" t="s">
        <v>122</v>
      </c>
      <c r="AI16" t="s">
        <v>247</v>
      </c>
      <c r="AJ16">
        <v>264415.99</v>
      </c>
      <c r="AK16">
        <v>269872.94</v>
      </c>
      <c r="AL16">
        <v>45000000</v>
      </c>
      <c r="AM16">
        <f t="shared" si="0"/>
        <v>450000</v>
      </c>
      <c r="AN16">
        <f t="shared" si="1"/>
        <v>3550</v>
      </c>
      <c r="AO16">
        <f t="shared" si="2"/>
        <v>5400</v>
      </c>
      <c r="AP16">
        <v>2.25</v>
      </c>
    </row>
    <row r="17" spans="1:42" x14ac:dyDescent="0.35">
      <c r="A17" s="2">
        <v>41631</v>
      </c>
      <c r="B17" t="s">
        <v>129</v>
      </c>
      <c r="C17" t="s">
        <v>56</v>
      </c>
      <c r="D17" s="1" t="s">
        <v>714</v>
      </c>
      <c r="E17" t="s">
        <v>112</v>
      </c>
      <c r="F17" s="2">
        <v>42412</v>
      </c>
      <c r="G17" s="2">
        <v>42959</v>
      </c>
      <c r="H17" s="2">
        <v>42341</v>
      </c>
      <c r="I17" t="s">
        <v>59</v>
      </c>
      <c r="J17" t="s">
        <v>75</v>
      </c>
      <c r="K17" t="s">
        <v>679</v>
      </c>
      <c r="L17" t="s">
        <v>680</v>
      </c>
      <c r="M17" t="s">
        <v>681</v>
      </c>
      <c r="N17" t="s">
        <v>682</v>
      </c>
      <c r="O17">
        <v>999</v>
      </c>
      <c r="P17" t="s">
        <v>64</v>
      </c>
      <c r="Q17" t="s">
        <v>683</v>
      </c>
      <c r="R17" t="s">
        <v>112</v>
      </c>
      <c r="S17" t="s">
        <v>67</v>
      </c>
      <c r="T17" t="s">
        <v>117</v>
      </c>
      <c r="U17" t="s">
        <v>69</v>
      </c>
      <c r="V17" t="s">
        <v>118</v>
      </c>
      <c r="W17" t="s">
        <v>66</v>
      </c>
      <c r="X17" s="2">
        <v>41682</v>
      </c>
      <c r="Y17" s="2">
        <v>41863</v>
      </c>
      <c r="Z17" t="s">
        <v>194</v>
      </c>
      <c r="AA17" t="s">
        <v>684</v>
      </c>
      <c r="AB17" s="2">
        <v>41863</v>
      </c>
      <c r="AC17" s="2">
        <v>41682</v>
      </c>
      <c r="AD17" s="4" t="s">
        <v>78</v>
      </c>
      <c r="AE17" t="s">
        <v>181</v>
      </c>
      <c r="AF17" t="s">
        <v>77</v>
      </c>
      <c r="AG17" s="4" t="s">
        <v>78</v>
      </c>
      <c r="AH17" s="4" t="s">
        <v>79</v>
      </c>
      <c r="AI17" t="s">
        <v>80</v>
      </c>
      <c r="AJ17">
        <v>67474.570000000007</v>
      </c>
      <c r="AK17">
        <v>66652.34</v>
      </c>
      <c r="AL17">
        <v>35000000</v>
      </c>
      <c r="AM17">
        <f t="shared" si="0"/>
        <v>350000</v>
      </c>
      <c r="AN17">
        <f t="shared" si="1"/>
        <v>2800</v>
      </c>
      <c r="AO17">
        <f t="shared" si="2"/>
        <v>4200</v>
      </c>
      <c r="AP17">
        <v>2.25</v>
      </c>
    </row>
    <row r="18" spans="1:42" x14ac:dyDescent="0.35">
      <c r="A18" s="2">
        <v>41631</v>
      </c>
      <c r="B18" t="s">
        <v>110</v>
      </c>
      <c r="C18" t="s">
        <v>82</v>
      </c>
      <c r="D18" s="1" t="s">
        <v>715</v>
      </c>
      <c r="E18" t="s">
        <v>112</v>
      </c>
      <c r="F18" s="2">
        <v>42427</v>
      </c>
      <c r="G18" s="2">
        <v>42882</v>
      </c>
      <c r="H18" s="2">
        <v>42340</v>
      </c>
      <c r="I18" t="s">
        <v>59</v>
      </c>
      <c r="J18" t="s">
        <v>74</v>
      </c>
      <c r="K18" t="s">
        <v>686</v>
      </c>
      <c r="L18" t="s">
        <v>687</v>
      </c>
      <c r="M18" t="s">
        <v>688</v>
      </c>
      <c r="N18" t="s">
        <v>98</v>
      </c>
      <c r="O18">
        <v>999</v>
      </c>
      <c r="P18" t="s">
        <v>64</v>
      </c>
      <c r="Q18" t="s">
        <v>683</v>
      </c>
      <c r="R18" t="s">
        <v>112</v>
      </c>
      <c r="S18" t="s">
        <v>67</v>
      </c>
      <c r="T18" t="s">
        <v>117</v>
      </c>
      <c r="U18" t="s">
        <v>69</v>
      </c>
      <c r="V18" t="s">
        <v>118</v>
      </c>
      <c r="W18" t="s">
        <v>88</v>
      </c>
      <c r="X18" s="2">
        <v>41697</v>
      </c>
      <c r="Y18" s="2">
        <v>41786</v>
      </c>
      <c r="Z18" t="s">
        <v>689</v>
      </c>
      <c r="AA18" t="s">
        <v>195</v>
      </c>
      <c r="AB18" s="2">
        <v>41697</v>
      </c>
      <c r="AC18" s="2">
        <v>41697</v>
      </c>
      <c r="AD18" s="4" t="s">
        <v>78</v>
      </c>
      <c r="AE18" t="s">
        <v>181</v>
      </c>
      <c r="AF18" t="s">
        <v>77</v>
      </c>
      <c r="AG18" s="4" t="s">
        <v>78</v>
      </c>
      <c r="AH18" s="4" t="s">
        <v>79</v>
      </c>
      <c r="AI18" t="s">
        <v>90</v>
      </c>
      <c r="AJ18">
        <v>5460.96</v>
      </c>
      <c r="AK18">
        <v>5517.25</v>
      </c>
      <c r="AL18">
        <v>5000000</v>
      </c>
      <c r="AM18">
        <f t="shared" si="0"/>
        <v>50000</v>
      </c>
      <c r="AN18">
        <f t="shared" si="1"/>
        <v>550</v>
      </c>
      <c r="AO18">
        <f t="shared" si="2"/>
        <v>600</v>
      </c>
      <c r="AP18">
        <v>2.25</v>
      </c>
    </row>
    <row r="19" spans="1:42" x14ac:dyDescent="0.35">
      <c r="A19" s="2">
        <v>41628</v>
      </c>
      <c r="B19" t="s">
        <v>91</v>
      </c>
      <c r="C19" t="s">
        <v>92</v>
      </c>
      <c r="D19" s="1" t="s">
        <v>716</v>
      </c>
      <c r="E19" t="s">
        <v>136</v>
      </c>
      <c r="F19" s="2">
        <v>42540</v>
      </c>
      <c r="G19" s="2">
        <v>43088</v>
      </c>
      <c r="H19" s="2">
        <v>42355</v>
      </c>
      <c r="I19" t="s">
        <v>59</v>
      </c>
      <c r="J19" t="s">
        <v>74</v>
      </c>
      <c r="K19">
        <v>4.0910000000000002</v>
      </c>
      <c r="L19">
        <v>4.0979999999999999</v>
      </c>
      <c r="M19">
        <v>-7</v>
      </c>
      <c r="N19">
        <v>0</v>
      </c>
      <c r="O19">
        <v>999</v>
      </c>
      <c r="P19" t="s">
        <v>64</v>
      </c>
      <c r="Q19" t="s">
        <v>683</v>
      </c>
      <c r="R19" t="s">
        <v>136</v>
      </c>
      <c r="S19" t="s">
        <v>67</v>
      </c>
      <c r="T19" t="s">
        <v>137</v>
      </c>
      <c r="U19" t="s">
        <v>100</v>
      </c>
      <c r="V19" t="s">
        <v>138</v>
      </c>
      <c r="W19" t="s">
        <v>66</v>
      </c>
      <c r="X19" s="2">
        <v>41809</v>
      </c>
      <c r="Y19" s="2">
        <v>41992</v>
      </c>
      <c r="Z19" t="s">
        <v>139</v>
      </c>
      <c r="AA19" t="s">
        <v>691</v>
      </c>
      <c r="AB19" s="2">
        <v>41809</v>
      </c>
      <c r="AC19" s="2">
        <v>41807</v>
      </c>
      <c r="AD19" s="4" t="s">
        <v>78</v>
      </c>
      <c r="AE19" t="s">
        <v>181</v>
      </c>
      <c r="AF19" t="s">
        <v>77</v>
      </c>
      <c r="AG19" s="4" t="s">
        <v>78</v>
      </c>
      <c r="AH19" s="4" t="s">
        <v>79</v>
      </c>
      <c r="AI19" t="s">
        <v>102</v>
      </c>
      <c r="AJ19">
        <v>4091</v>
      </c>
      <c r="AK19">
        <v>4098</v>
      </c>
      <c r="AL19">
        <v>1000000</v>
      </c>
      <c r="AM19">
        <f t="shared" si="0"/>
        <v>10000</v>
      </c>
      <c r="AN19">
        <f t="shared" si="1"/>
        <v>250</v>
      </c>
      <c r="AO19">
        <f t="shared" si="2"/>
        <v>120</v>
      </c>
      <c r="AP19">
        <v>2.25</v>
      </c>
    </row>
    <row r="20" spans="1:42" x14ac:dyDescent="0.35">
      <c r="A20" s="2">
        <v>41631</v>
      </c>
      <c r="B20" t="s">
        <v>55</v>
      </c>
      <c r="C20" t="s">
        <v>56</v>
      </c>
      <c r="D20" s="1" t="s">
        <v>717</v>
      </c>
      <c r="E20" t="s">
        <v>304</v>
      </c>
      <c r="F20" s="2">
        <v>42569</v>
      </c>
      <c r="G20" s="2">
        <v>43301</v>
      </c>
      <c r="H20" s="2">
        <v>42350</v>
      </c>
      <c r="I20" t="s">
        <v>59</v>
      </c>
      <c r="J20" t="s">
        <v>75</v>
      </c>
      <c r="K20" t="s">
        <v>693</v>
      </c>
      <c r="L20" t="s">
        <v>694</v>
      </c>
      <c r="M20" t="s">
        <v>695</v>
      </c>
      <c r="N20" t="s">
        <v>696</v>
      </c>
      <c r="O20">
        <v>999</v>
      </c>
      <c r="P20" t="s">
        <v>64</v>
      </c>
      <c r="Q20" t="s">
        <v>683</v>
      </c>
      <c r="R20" t="s">
        <v>304</v>
      </c>
      <c r="S20" t="s">
        <v>67</v>
      </c>
      <c r="T20" t="s">
        <v>309</v>
      </c>
      <c r="U20" t="s">
        <v>100</v>
      </c>
      <c r="V20" t="s">
        <v>311</v>
      </c>
      <c r="W20" t="s">
        <v>146</v>
      </c>
      <c r="X20" s="2">
        <v>41838</v>
      </c>
      <c r="Y20" s="2">
        <v>42205</v>
      </c>
      <c r="Z20" t="s">
        <v>697</v>
      </c>
      <c r="AA20" t="s">
        <v>698</v>
      </c>
      <c r="AB20" s="2">
        <v>42205</v>
      </c>
      <c r="AC20" s="2">
        <v>41836</v>
      </c>
      <c r="AD20" s="4" t="s">
        <v>121</v>
      </c>
      <c r="AE20" t="s">
        <v>119</v>
      </c>
      <c r="AF20" t="s">
        <v>120</v>
      </c>
      <c r="AG20" s="4" t="s">
        <v>121</v>
      </c>
      <c r="AH20" t="s">
        <v>122</v>
      </c>
      <c r="AI20" t="s">
        <v>158</v>
      </c>
      <c r="AJ20">
        <v>-264415.99</v>
      </c>
      <c r="AK20">
        <v>-269872.94</v>
      </c>
      <c r="AL20">
        <v>45000000</v>
      </c>
      <c r="AM20">
        <f t="shared" si="0"/>
        <v>450000</v>
      </c>
      <c r="AN20">
        <f t="shared" si="1"/>
        <v>3550</v>
      </c>
      <c r="AO20">
        <f t="shared" si="2"/>
        <v>5400</v>
      </c>
      <c r="AP20">
        <v>2.25</v>
      </c>
    </row>
    <row r="21" spans="1:42" x14ac:dyDescent="0.35">
      <c r="A21" s="2">
        <v>41631</v>
      </c>
      <c r="B21" t="s">
        <v>81</v>
      </c>
      <c r="C21" t="s">
        <v>82</v>
      </c>
      <c r="D21" s="1" t="s">
        <v>718</v>
      </c>
      <c r="E21" t="s">
        <v>304</v>
      </c>
      <c r="F21" s="2">
        <v>42569</v>
      </c>
      <c r="G21" s="2">
        <v>43301</v>
      </c>
      <c r="H21" s="2">
        <v>42350</v>
      </c>
      <c r="I21" t="s">
        <v>59</v>
      </c>
      <c r="J21" t="s">
        <v>74</v>
      </c>
      <c r="K21" t="s">
        <v>700</v>
      </c>
      <c r="L21" t="s">
        <v>701</v>
      </c>
      <c r="M21" t="s">
        <v>702</v>
      </c>
      <c r="N21" t="s">
        <v>703</v>
      </c>
      <c r="O21">
        <v>999</v>
      </c>
      <c r="P21" t="s">
        <v>64</v>
      </c>
      <c r="Q21" t="s">
        <v>683</v>
      </c>
      <c r="R21" t="s">
        <v>304</v>
      </c>
      <c r="S21" t="s">
        <v>67</v>
      </c>
      <c r="T21" t="s">
        <v>309</v>
      </c>
      <c r="U21" t="s">
        <v>100</v>
      </c>
      <c r="V21" t="s">
        <v>311</v>
      </c>
      <c r="W21" t="s">
        <v>146</v>
      </c>
      <c r="X21" s="2">
        <v>41838</v>
      </c>
      <c r="Y21" s="2">
        <v>42205</v>
      </c>
      <c r="Z21" t="s">
        <v>697</v>
      </c>
      <c r="AA21" t="s">
        <v>698</v>
      </c>
      <c r="AB21" s="2">
        <v>42205</v>
      </c>
      <c r="AC21" s="2">
        <v>41836</v>
      </c>
      <c r="AD21" s="4" t="s">
        <v>121</v>
      </c>
      <c r="AE21" t="s">
        <v>119</v>
      </c>
      <c r="AF21" t="s">
        <v>120</v>
      </c>
      <c r="AG21" s="4" t="s">
        <v>121</v>
      </c>
      <c r="AH21" t="s">
        <v>122</v>
      </c>
      <c r="AI21" t="s">
        <v>123</v>
      </c>
      <c r="AJ21">
        <v>264415.99</v>
      </c>
      <c r="AK21">
        <v>269872.94</v>
      </c>
      <c r="AL21">
        <v>45000000</v>
      </c>
      <c r="AM21">
        <f t="shared" si="0"/>
        <v>450000</v>
      </c>
      <c r="AN21">
        <f t="shared" si="1"/>
        <v>3550</v>
      </c>
      <c r="AO21">
        <f t="shared" si="2"/>
        <v>5400</v>
      </c>
      <c r="AP21">
        <v>2.25</v>
      </c>
    </row>
    <row r="22" spans="1:42" x14ac:dyDescent="0.35">
      <c r="A22" s="2">
        <v>41631</v>
      </c>
      <c r="B22" t="s">
        <v>91</v>
      </c>
      <c r="C22" t="s">
        <v>92</v>
      </c>
      <c r="D22" s="1" t="s">
        <v>719</v>
      </c>
      <c r="E22" t="s">
        <v>112</v>
      </c>
      <c r="F22" s="2">
        <v>42412</v>
      </c>
      <c r="G22" s="2">
        <v>42959</v>
      </c>
      <c r="H22" s="2">
        <v>42341</v>
      </c>
      <c r="I22" t="s">
        <v>59</v>
      </c>
      <c r="J22" t="s">
        <v>75</v>
      </c>
      <c r="K22" t="s">
        <v>679</v>
      </c>
      <c r="L22" t="s">
        <v>680</v>
      </c>
      <c r="M22" t="s">
        <v>681</v>
      </c>
      <c r="N22" t="s">
        <v>682</v>
      </c>
      <c r="O22">
        <v>999</v>
      </c>
      <c r="P22" t="s">
        <v>64</v>
      </c>
      <c r="Q22" t="s">
        <v>683</v>
      </c>
      <c r="R22" t="s">
        <v>112</v>
      </c>
      <c r="S22" t="s">
        <v>67</v>
      </c>
      <c r="T22" t="s">
        <v>117</v>
      </c>
      <c r="U22" t="s">
        <v>69</v>
      </c>
      <c r="V22" t="s">
        <v>118</v>
      </c>
      <c r="W22" t="s">
        <v>66</v>
      </c>
      <c r="X22" s="2">
        <v>41682</v>
      </c>
      <c r="Y22" s="2">
        <v>41863</v>
      </c>
      <c r="Z22" t="s">
        <v>194</v>
      </c>
      <c r="AA22" t="s">
        <v>684</v>
      </c>
      <c r="AB22" s="2">
        <v>41863</v>
      </c>
      <c r="AC22" s="2">
        <v>41682</v>
      </c>
      <c r="AD22" s="4" t="s">
        <v>78</v>
      </c>
      <c r="AE22" t="s">
        <v>181</v>
      </c>
      <c r="AF22" t="s">
        <v>77</v>
      </c>
      <c r="AG22" s="4" t="s">
        <v>78</v>
      </c>
      <c r="AH22" s="4" t="s">
        <v>79</v>
      </c>
      <c r="AI22" t="s">
        <v>102</v>
      </c>
      <c r="AJ22">
        <v>67474.570000000007</v>
      </c>
      <c r="AK22">
        <v>66652.34</v>
      </c>
      <c r="AL22">
        <v>35000000</v>
      </c>
      <c r="AM22">
        <f t="shared" si="0"/>
        <v>350000</v>
      </c>
      <c r="AN22">
        <f t="shared" si="1"/>
        <v>2800</v>
      </c>
      <c r="AO22">
        <f t="shared" si="2"/>
        <v>4200</v>
      </c>
      <c r="AP22">
        <v>2.25</v>
      </c>
    </row>
    <row r="23" spans="1:42" x14ac:dyDescent="0.35">
      <c r="A23" s="2">
        <v>41631</v>
      </c>
      <c r="B23" t="s">
        <v>103</v>
      </c>
      <c r="C23" t="s">
        <v>56</v>
      </c>
      <c r="D23" s="1" t="s">
        <v>720</v>
      </c>
      <c r="E23" t="s">
        <v>112</v>
      </c>
      <c r="F23" s="2">
        <v>42427</v>
      </c>
      <c r="G23" s="2">
        <v>42882</v>
      </c>
      <c r="H23" s="2">
        <v>42340</v>
      </c>
      <c r="I23" t="s">
        <v>59</v>
      </c>
      <c r="J23" t="s">
        <v>74</v>
      </c>
      <c r="K23" t="s">
        <v>686</v>
      </c>
      <c r="L23" t="s">
        <v>687</v>
      </c>
      <c r="M23" t="s">
        <v>688</v>
      </c>
      <c r="N23" t="s">
        <v>98</v>
      </c>
      <c r="O23">
        <v>999</v>
      </c>
      <c r="P23" t="s">
        <v>64</v>
      </c>
      <c r="Q23" t="s">
        <v>683</v>
      </c>
      <c r="R23" t="s">
        <v>112</v>
      </c>
      <c r="S23" t="s">
        <v>67</v>
      </c>
      <c r="T23" t="s">
        <v>117</v>
      </c>
      <c r="U23" t="s">
        <v>69</v>
      </c>
      <c r="V23" t="s">
        <v>118</v>
      </c>
      <c r="W23" t="s">
        <v>88</v>
      </c>
      <c r="X23" s="2">
        <v>41697</v>
      </c>
      <c r="Y23" s="2">
        <v>41786</v>
      </c>
      <c r="Z23" t="s">
        <v>689</v>
      </c>
      <c r="AA23" t="s">
        <v>195</v>
      </c>
      <c r="AB23" s="2">
        <v>41697</v>
      </c>
      <c r="AC23" s="2">
        <v>41697</v>
      </c>
      <c r="AD23" s="4" t="s">
        <v>78</v>
      </c>
      <c r="AE23" t="s">
        <v>181</v>
      </c>
      <c r="AF23" t="s">
        <v>77</v>
      </c>
      <c r="AG23" s="4" t="s">
        <v>78</v>
      </c>
      <c r="AH23" s="4" t="s">
        <v>79</v>
      </c>
      <c r="AI23" t="s">
        <v>80</v>
      </c>
      <c r="AJ23">
        <v>5460.96</v>
      </c>
      <c r="AK23">
        <v>5517.25</v>
      </c>
      <c r="AL23">
        <v>5000000</v>
      </c>
      <c r="AM23">
        <f t="shared" si="0"/>
        <v>50000</v>
      </c>
      <c r="AN23">
        <f t="shared" si="1"/>
        <v>550</v>
      </c>
      <c r="AO23">
        <f t="shared" si="2"/>
        <v>600</v>
      </c>
      <c r="AP23">
        <v>2.25</v>
      </c>
    </row>
    <row r="24" spans="1:42" x14ac:dyDescent="0.35">
      <c r="A24" s="2">
        <v>41628</v>
      </c>
      <c r="B24" t="s">
        <v>110</v>
      </c>
      <c r="C24" t="s">
        <v>82</v>
      </c>
      <c r="D24" s="1" t="s">
        <v>721</v>
      </c>
      <c r="E24" t="s">
        <v>136</v>
      </c>
      <c r="F24" s="2">
        <v>42540</v>
      </c>
      <c r="G24" s="2">
        <v>43088</v>
      </c>
      <c r="H24" s="2">
        <v>42355</v>
      </c>
      <c r="I24" t="s">
        <v>59</v>
      </c>
      <c r="J24" t="s">
        <v>74</v>
      </c>
      <c r="K24">
        <v>4.0910000000000002</v>
      </c>
      <c r="L24">
        <v>4.0979999999999999</v>
      </c>
      <c r="M24">
        <v>-7</v>
      </c>
      <c r="N24">
        <v>0</v>
      </c>
      <c r="O24">
        <v>999</v>
      </c>
      <c r="P24" t="s">
        <v>64</v>
      </c>
      <c r="Q24" t="s">
        <v>683</v>
      </c>
      <c r="R24" t="s">
        <v>136</v>
      </c>
      <c r="S24" t="s">
        <v>67</v>
      </c>
      <c r="T24" t="s">
        <v>137</v>
      </c>
      <c r="U24" t="s">
        <v>100</v>
      </c>
      <c r="V24" t="s">
        <v>138</v>
      </c>
      <c r="W24" t="s">
        <v>66</v>
      </c>
      <c r="X24" s="2">
        <v>41809</v>
      </c>
      <c r="Y24" s="2">
        <v>41992</v>
      </c>
      <c r="Z24" t="s">
        <v>139</v>
      </c>
      <c r="AA24" t="s">
        <v>691</v>
      </c>
      <c r="AB24" s="2">
        <v>41809</v>
      </c>
      <c r="AC24" s="2">
        <v>41807</v>
      </c>
      <c r="AD24" s="4" t="s">
        <v>78</v>
      </c>
      <c r="AE24" t="s">
        <v>181</v>
      </c>
      <c r="AF24" t="s">
        <v>77</v>
      </c>
      <c r="AG24" s="4" t="s">
        <v>78</v>
      </c>
      <c r="AH24" s="4" t="s">
        <v>79</v>
      </c>
      <c r="AI24" t="s">
        <v>90</v>
      </c>
      <c r="AJ24">
        <v>4091</v>
      </c>
      <c r="AK24">
        <v>4098</v>
      </c>
      <c r="AL24">
        <v>1000000</v>
      </c>
      <c r="AM24">
        <f t="shared" si="0"/>
        <v>10000</v>
      </c>
      <c r="AN24">
        <f t="shared" si="1"/>
        <v>250</v>
      </c>
      <c r="AO24">
        <f t="shared" si="2"/>
        <v>120</v>
      </c>
      <c r="AP24">
        <v>2.25</v>
      </c>
    </row>
    <row r="25" spans="1:42" x14ac:dyDescent="0.35">
      <c r="A25" s="2">
        <v>41631</v>
      </c>
      <c r="B25" t="s">
        <v>91</v>
      </c>
      <c r="C25" t="s">
        <v>92</v>
      </c>
      <c r="D25" s="1" t="s">
        <v>722</v>
      </c>
      <c r="E25" t="s">
        <v>304</v>
      </c>
      <c r="F25" s="2">
        <v>42569</v>
      </c>
      <c r="G25" s="2">
        <v>43301</v>
      </c>
      <c r="H25" s="2">
        <v>42350</v>
      </c>
      <c r="I25" t="s">
        <v>59</v>
      </c>
      <c r="J25" t="s">
        <v>75</v>
      </c>
      <c r="K25" t="s">
        <v>693</v>
      </c>
      <c r="L25" t="s">
        <v>694</v>
      </c>
      <c r="M25" t="s">
        <v>695</v>
      </c>
      <c r="N25" t="s">
        <v>696</v>
      </c>
      <c r="O25">
        <v>999</v>
      </c>
      <c r="P25" t="s">
        <v>64</v>
      </c>
      <c r="Q25" t="s">
        <v>683</v>
      </c>
      <c r="R25" t="s">
        <v>304</v>
      </c>
      <c r="S25" t="s">
        <v>67</v>
      </c>
      <c r="T25" t="s">
        <v>309</v>
      </c>
      <c r="U25" t="s">
        <v>100</v>
      </c>
      <c r="V25" t="s">
        <v>311</v>
      </c>
      <c r="W25" t="s">
        <v>146</v>
      </c>
      <c r="X25" s="2">
        <v>41838</v>
      </c>
      <c r="Y25" s="2">
        <v>42205</v>
      </c>
      <c r="Z25" t="s">
        <v>697</v>
      </c>
      <c r="AA25" t="s">
        <v>698</v>
      </c>
      <c r="AB25" s="2">
        <v>42205</v>
      </c>
      <c r="AC25" s="2">
        <v>41836</v>
      </c>
      <c r="AD25" s="4" t="s">
        <v>121</v>
      </c>
      <c r="AE25" t="s">
        <v>119</v>
      </c>
      <c r="AF25" t="s">
        <v>120</v>
      </c>
      <c r="AG25" s="4" t="s">
        <v>121</v>
      </c>
      <c r="AH25" t="s">
        <v>122</v>
      </c>
      <c r="AI25" t="s">
        <v>247</v>
      </c>
      <c r="AJ25">
        <v>-264415.99</v>
      </c>
      <c r="AK25">
        <v>-269872.94</v>
      </c>
      <c r="AL25">
        <v>45000000</v>
      </c>
      <c r="AM25">
        <f t="shared" si="0"/>
        <v>450000</v>
      </c>
      <c r="AN25">
        <f t="shared" si="1"/>
        <v>3550</v>
      </c>
      <c r="AO25">
        <f t="shared" si="2"/>
        <v>5400</v>
      </c>
      <c r="AP25">
        <v>2.25</v>
      </c>
    </row>
    <row r="26" spans="1:42" x14ac:dyDescent="0.35">
      <c r="A26" s="2">
        <v>41631</v>
      </c>
      <c r="B26" t="s">
        <v>129</v>
      </c>
      <c r="C26" t="s">
        <v>56</v>
      </c>
      <c r="D26" s="1" t="s">
        <v>723</v>
      </c>
      <c r="E26" t="s">
        <v>304</v>
      </c>
      <c r="F26" s="2">
        <v>42569</v>
      </c>
      <c r="G26" s="2">
        <v>43301</v>
      </c>
      <c r="H26" s="2">
        <v>42350</v>
      </c>
      <c r="I26" t="s">
        <v>59</v>
      </c>
      <c r="J26" t="s">
        <v>74</v>
      </c>
      <c r="K26" t="s">
        <v>700</v>
      </c>
      <c r="L26" t="s">
        <v>701</v>
      </c>
      <c r="M26" t="s">
        <v>702</v>
      </c>
      <c r="N26" t="s">
        <v>703</v>
      </c>
      <c r="O26">
        <v>999</v>
      </c>
      <c r="P26" t="s">
        <v>64</v>
      </c>
      <c r="Q26" t="s">
        <v>683</v>
      </c>
      <c r="R26" t="s">
        <v>304</v>
      </c>
      <c r="S26" t="s">
        <v>67</v>
      </c>
      <c r="T26" t="s">
        <v>309</v>
      </c>
      <c r="U26" t="s">
        <v>100</v>
      </c>
      <c r="V26" t="s">
        <v>311</v>
      </c>
      <c r="W26" t="s">
        <v>146</v>
      </c>
      <c r="X26" s="2">
        <v>41838</v>
      </c>
      <c r="Y26" s="2">
        <v>42205</v>
      </c>
      <c r="Z26" t="s">
        <v>697</v>
      </c>
      <c r="AA26" t="s">
        <v>698</v>
      </c>
      <c r="AB26" s="2">
        <v>42205</v>
      </c>
      <c r="AC26" s="2">
        <v>41836</v>
      </c>
      <c r="AD26" s="4" t="s">
        <v>121</v>
      </c>
      <c r="AE26" t="s">
        <v>119</v>
      </c>
      <c r="AF26" t="s">
        <v>120</v>
      </c>
      <c r="AG26" s="4" t="s">
        <v>121</v>
      </c>
      <c r="AH26" t="s">
        <v>122</v>
      </c>
      <c r="AI26" t="s">
        <v>158</v>
      </c>
      <c r="AJ26">
        <v>264415.99</v>
      </c>
      <c r="AK26">
        <v>269872.94</v>
      </c>
      <c r="AL26">
        <v>45000000</v>
      </c>
      <c r="AM26">
        <f t="shared" si="0"/>
        <v>450000</v>
      </c>
      <c r="AN26">
        <f t="shared" si="1"/>
        <v>3550</v>
      </c>
      <c r="AO26">
        <f t="shared" si="2"/>
        <v>5400</v>
      </c>
      <c r="AP26">
        <v>2.25</v>
      </c>
    </row>
    <row r="27" spans="1:42" x14ac:dyDescent="0.35">
      <c r="A27" s="2">
        <v>41631</v>
      </c>
      <c r="B27" t="s">
        <v>81</v>
      </c>
      <c r="C27" t="s">
        <v>82</v>
      </c>
      <c r="D27" s="1" t="s">
        <v>724</v>
      </c>
      <c r="E27" t="s">
        <v>112</v>
      </c>
      <c r="F27" s="2">
        <v>42412</v>
      </c>
      <c r="G27" s="2">
        <v>42959</v>
      </c>
      <c r="H27" s="2">
        <v>42341</v>
      </c>
      <c r="I27" t="s">
        <v>59</v>
      </c>
      <c r="J27" t="s">
        <v>75</v>
      </c>
      <c r="K27" t="s">
        <v>679</v>
      </c>
      <c r="L27" t="s">
        <v>680</v>
      </c>
      <c r="M27" t="s">
        <v>681</v>
      </c>
      <c r="N27" t="s">
        <v>682</v>
      </c>
      <c r="O27">
        <v>999</v>
      </c>
      <c r="P27" t="s">
        <v>64</v>
      </c>
      <c r="Q27" t="s">
        <v>683</v>
      </c>
      <c r="R27" t="s">
        <v>112</v>
      </c>
      <c r="S27" t="s">
        <v>67</v>
      </c>
      <c r="T27" t="s">
        <v>117</v>
      </c>
      <c r="U27" t="s">
        <v>69</v>
      </c>
      <c r="V27" t="s">
        <v>118</v>
      </c>
      <c r="W27" t="s">
        <v>66</v>
      </c>
      <c r="X27" s="2">
        <v>41682</v>
      </c>
      <c r="Y27" s="2">
        <v>41863</v>
      </c>
      <c r="Z27" t="s">
        <v>194</v>
      </c>
      <c r="AA27" t="s">
        <v>684</v>
      </c>
      <c r="AB27" s="2">
        <v>41863</v>
      </c>
      <c r="AC27" s="2">
        <v>41682</v>
      </c>
      <c r="AD27" s="4" t="s">
        <v>78</v>
      </c>
      <c r="AE27" t="s">
        <v>181</v>
      </c>
      <c r="AF27" t="s">
        <v>77</v>
      </c>
      <c r="AG27" s="4" t="s">
        <v>78</v>
      </c>
      <c r="AH27" s="4" t="s">
        <v>79</v>
      </c>
      <c r="AI27" t="s">
        <v>90</v>
      </c>
      <c r="AJ27">
        <v>67474.570000000007</v>
      </c>
      <c r="AK27">
        <v>66652.34</v>
      </c>
      <c r="AL27">
        <v>35000000</v>
      </c>
      <c r="AM27">
        <f t="shared" si="0"/>
        <v>350000</v>
      </c>
      <c r="AN27">
        <f t="shared" si="1"/>
        <v>2800</v>
      </c>
      <c r="AO27">
        <f t="shared" si="2"/>
        <v>4200</v>
      </c>
      <c r="AP27">
        <v>2.25</v>
      </c>
    </row>
    <row r="28" spans="1:42" x14ac:dyDescent="0.35">
      <c r="A28" s="2">
        <v>41631</v>
      </c>
      <c r="B28" t="s">
        <v>91</v>
      </c>
      <c r="C28" t="s">
        <v>92</v>
      </c>
      <c r="D28" s="1" t="s">
        <v>725</v>
      </c>
      <c r="E28" t="s">
        <v>112</v>
      </c>
      <c r="F28" s="2">
        <v>42427</v>
      </c>
      <c r="G28" s="2">
        <v>42882</v>
      </c>
      <c r="H28" s="2">
        <v>42340</v>
      </c>
      <c r="I28" t="s">
        <v>59</v>
      </c>
      <c r="J28" t="s">
        <v>74</v>
      </c>
      <c r="K28" t="s">
        <v>686</v>
      </c>
      <c r="L28" t="s">
        <v>687</v>
      </c>
      <c r="M28" t="s">
        <v>688</v>
      </c>
      <c r="N28" t="s">
        <v>98</v>
      </c>
      <c r="O28">
        <v>999</v>
      </c>
      <c r="P28" t="s">
        <v>64</v>
      </c>
      <c r="Q28" t="s">
        <v>683</v>
      </c>
      <c r="R28" t="s">
        <v>112</v>
      </c>
      <c r="S28" t="s">
        <v>67</v>
      </c>
      <c r="T28" t="s">
        <v>117</v>
      </c>
      <c r="U28" t="s">
        <v>69</v>
      </c>
      <c r="V28" t="s">
        <v>118</v>
      </c>
      <c r="W28" t="s">
        <v>88</v>
      </c>
      <c r="X28" s="2">
        <v>41697</v>
      </c>
      <c r="Y28" s="2">
        <v>41786</v>
      </c>
      <c r="Z28" t="s">
        <v>689</v>
      </c>
      <c r="AA28" t="s">
        <v>195</v>
      </c>
      <c r="AB28" s="2">
        <v>41697</v>
      </c>
      <c r="AC28" s="2">
        <v>41697</v>
      </c>
      <c r="AD28" s="4" t="s">
        <v>78</v>
      </c>
      <c r="AE28" t="s">
        <v>181</v>
      </c>
      <c r="AF28" t="s">
        <v>77</v>
      </c>
      <c r="AG28" s="4" t="s">
        <v>78</v>
      </c>
      <c r="AH28" s="4" t="s">
        <v>79</v>
      </c>
      <c r="AI28" t="s">
        <v>102</v>
      </c>
      <c r="AJ28">
        <v>5460.96</v>
      </c>
      <c r="AK28">
        <v>5517.25</v>
      </c>
      <c r="AL28">
        <v>5000000</v>
      </c>
      <c r="AM28">
        <f t="shared" si="0"/>
        <v>50000</v>
      </c>
      <c r="AN28">
        <f t="shared" si="1"/>
        <v>550</v>
      </c>
      <c r="AO28">
        <f t="shared" si="2"/>
        <v>600</v>
      </c>
      <c r="AP28">
        <v>2.25</v>
      </c>
    </row>
    <row r="29" spans="1:42" x14ac:dyDescent="0.35">
      <c r="A29" s="2">
        <v>41628</v>
      </c>
      <c r="B29" t="s">
        <v>55</v>
      </c>
      <c r="C29" t="s">
        <v>56</v>
      </c>
      <c r="D29" s="1" t="s">
        <v>726</v>
      </c>
      <c r="E29" t="s">
        <v>136</v>
      </c>
      <c r="F29" s="2">
        <v>42540</v>
      </c>
      <c r="G29" s="2">
        <v>43088</v>
      </c>
      <c r="H29" s="2">
        <v>42355</v>
      </c>
      <c r="I29" t="s">
        <v>59</v>
      </c>
      <c r="J29" t="s">
        <v>74</v>
      </c>
      <c r="K29">
        <v>4.0910000000000002</v>
      </c>
      <c r="L29">
        <v>4.0979999999999999</v>
      </c>
      <c r="M29">
        <v>-7</v>
      </c>
      <c r="N29">
        <v>0</v>
      </c>
      <c r="O29">
        <v>999</v>
      </c>
      <c r="P29" t="s">
        <v>64</v>
      </c>
      <c r="Q29" t="s">
        <v>683</v>
      </c>
      <c r="R29" t="s">
        <v>136</v>
      </c>
      <c r="S29" t="s">
        <v>67</v>
      </c>
      <c r="T29" t="s">
        <v>137</v>
      </c>
      <c r="U29" t="s">
        <v>100</v>
      </c>
      <c r="V29" t="s">
        <v>138</v>
      </c>
      <c r="W29" t="s">
        <v>66</v>
      </c>
      <c r="X29" s="2">
        <v>41809</v>
      </c>
      <c r="Y29" s="2">
        <v>41992</v>
      </c>
      <c r="Z29" t="s">
        <v>139</v>
      </c>
      <c r="AA29" t="s">
        <v>691</v>
      </c>
      <c r="AB29" s="2">
        <v>41809</v>
      </c>
      <c r="AC29" s="2">
        <v>41807</v>
      </c>
      <c r="AD29" s="4" t="s">
        <v>78</v>
      </c>
      <c r="AE29" t="s">
        <v>181</v>
      </c>
      <c r="AF29" t="s">
        <v>77</v>
      </c>
      <c r="AG29" s="4" t="s">
        <v>78</v>
      </c>
      <c r="AH29" s="4" t="s">
        <v>79</v>
      </c>
      <c r="AI29" t="s">
        <v>80</v>
      </c>
      <c r="AJ29">
        <v>4091</v>
      </c>
      <c r="AK29">
        <v>4098</v>
      </c>
      <c r="AL29">
        <v>1000000</v>
      </c>
      <c r="AM29">
        <f t="shared" si="0"/>
        <v>10000</v>
      </c>
      <c r="AN29">
        <f t="shared" si="1"/>
        <v>250</v>
      </c>
      <c r="AO29">
        <f t="shared" si="2"/>
        <v>120</v>
      </c>
      <c r="AP29">
        <v>2.25</v>
      </c>
    </row>
    <row r="30" spans="1:42" x14ac:dyDescent="0.35">
      <c r="A30" s="2">
        <v>41631</v>
      </c>
      <c r="B30" t="s">
        <v>110</v>
      </c>
      <c r="C30" t="s">
        <v>82</v>
      </c>
      <c r="D30" s="1" t="s">
        <v>727</v>
      </c>
      <c r="E30" t="s">
        <v>304</v>
      </c>
      <c r="F30" s="2">
        <v>42569</v>
      </c>
      <c r="G30" s="2">
        <v>43301</v>
      </c>
      <c r="H30" s="2">
        <v>42350</v>
      </c>
      <c r="I30" t="s">
        <v>59</v>
      </c>
      <c r="J30" t="s">
        <v>75</v>
      </c>
      <c r="K30" t="s">
        <v>693</v>
      </c>
      <c r="L30" t="s">
        <v>694</v>
      </c>
      <c r="M30" t="s">
        <v>695</v>
      </c>
      <c r="N30" t="s">
        <v>696</v>
      </c>
      <c r="O30">
        <v>999</v>
      </c>
      <c r="P30" t="s">
        <v>64</v>
      </c>
      <c r="Q30" t="s">
        <v>683</v>
      </c>
      <c r="R30" t="s">
        <v>304</v>
      </c>
      <c r="S30" t="s">
        <v>67</v>
      </c>
      <c r="T30" t="s">
        <v>309</v>
      </c>
      <c r="U30" t="s">
        <v>100</v>
      </c>
      <c r="V30" t="s">
        <v>311</v>
      </c>
      <c r="W30" t="s">
        <v>146</v>
      </c>
      <c r="X30" s="2">
        <v>41838</v>
      </c>
      <c r="Y30" s="2">
        <v>42205</v>
      </c>
      <c r="Z30" t="s">
        <v>697</v>
      </c>
      <c r="AA30" t="s">
        <v>698</v>
      </c>
      <c r="AB30" s="2">
        <v>42205</v>
      </c>
      <c r="AC30" s="2">
        <v>41836</v>
      </c>
      <c r="AD30" s="4" t="s">
        <v>121</v>
      </c>
      <c r="AE30" t="s">
        <v>119</v>
      </c>
      <c r="AF30" t="s">
        <v>120</v>
      </c>
      <c r="AG30" s="4" t="s">
        <v>121</v>
      </c>
      <c r="AH30" t="s">
        <v>122</v>
      </c>
      <c r="AI30" t="s">
        <v>123</v>
      </c>
      <c r="AJ30">
        <v>-264415.99</v>
      </c>
      <c r="AK30">
        <v>-269872.94</v>
      </c>
      <c r="AL30">
        <v>45000000</v>
      </c>
      <c r="AM30">
        <f t="shared" si="0"/>
        <v>450000</v>
      </c>
      <c r="AN30">
        <f t="shared" si="1"/>
        <v>3550</v>
      </c>
      <c r="AO30">
        <f t="shared" si="2"/>
        <v>5400</v>
      </c>
      <c r="AP30">
        <v>2.25</v>
      </c>
    </row>
    <row r="31" spans="1:42" x14ac:dyDescent="0.35">
      <c r="A31" s="2">
        <v>41631</v>
      </c>
      <c r="B31" t="s">
        <v>91</v>
      </c>
      <c r="C31" t="s">
        <v>92</v>
      </c>
      <c r="D31" s="1" t="s">
        <v>728</v>
      </c>
      <c r="E31" t="s">
        <v>304</v>
      </c>
      <c r="F31" s="2">
        <v>42569</v>
      </c>
      <c r="G31" s="2">
        <v>43301</v>
      </c>
      <c r="H31" s="2">
        <v>42350</v>
      </c>
      <c r="I31" t="s">
        <v>59</v>
      </c>
      <c r="J31" t="s">
        <v>74</v>
      </c>
      <c r="K31" t="s">
        <v>700</v>
      </c>
      <c r="L31" t="s">
        <v>701</v>
      </c>
      <c r="M31" t="s">
        <v>702</v>
      </c>
      <c r="N31" t="s">
        <v>703</v>
      </c>
      <c r="O31">
        <v>999</v>
      </c>
      <c r="P31" t="s">
        <v>64</v>
      </c>
      <c r="Q31" t="s">
        <v>683</v>
      </c>
      <c r="R31" t="s">
        <v>304</v>
      </c>
      <c r="S31" t="s">
        <v>67</v>
      </c>
      <c r="T31" t="s">
        <v>309</v>
      </c>
      <c r="U31" t="s">
        <v>100</v>
      </c>
      <c r="V31" t="s">
        <v>311</v>
      </c>
      <c r="W31" t="s">
        <v>146</v>
      </c>
      <c r="X31" s="2">
        <v>41838</v>
      </c>
      <c r="Y31" s="2">
        <v>42205</v>
      </c>
      <c r="Z31" t="s">
        <v>697</v>
      </c>
      <c r="AA31" t="s">
        <v>698</v>
      </c>
      <c r="AB31" s="2">
        <v>42205</v>
      </c>
      <c r="AC31" s="2">
        <v>41836</v>
      </c>
      <c r="AD31" s="4" t="s">
        <v>121</v>
      </c>
      <c r="AE31" t="s">
        <v>119</v>
      </c>
      <c r="AF31" t="s">
        <v>120</v>
      </c>
      <c r="AG31" s="4" t="s">
        <v>121</v>
      </c>
      <c r="AH31" t="s">
        <v>122</v>
      </c>
      <c r="AI31" t="s">
        <v>247</v>
      </c>
      <c r="AJ31">
        <v>264415.99</v>
      </c>
      <c r="AK31">
        <v>269872.94</v>
      </c>
      <c r="AL31">
        <v>45000000</v>
      </c>
      <c r="AM31">
        <f t="shared" si="0"/>
        <v>450000</v>
      </c>
      <c r="AN31">
        <f t="shared" si="1"/>
        <v>3550</v>
      </c>
      <c r="AO31">
        <f t="shared" si="2"/>
        <v>5400</v>
      </c>
      <c r="AP31">
        <v>2.25</v>
      </c>
    </row>
    <row r="32" spans="1:42" x14ac:dyDescent="0.35">
      <c r="A32" s="2">
        <v>41631</v>
      </c>
      <c r="B32" t="s">
        <v>103</v>
      </c>
      <c r="C32" t="s">
        <v>56</v>
      </c>
      <c r="D32" s="1" t="s">
        <v>729</v>
      </c>
      <c r="E32" t="s">
        <v>112</v>
      </c>
      <c r="F32" s="2">
        <v>42412</v>
      </c>
      <c r="G32" s="2">
        <v>42959</v>
      </c>
      <c r="H32" s="2">
        <v>42341</v>
      </c>
      <c r="I32" t="s">
        <v>59</v>
      </c>
      <c r="J32" t="s">
        <v>75</v>
      </c>
      <c r="K32" t="s">
        <v>679</v>
      </c>
      <c r="L32" t="s">
        <v>680</v>
      </c>
      <c r="M32" t="s">
        <v>681</v>
      </c>
      <c r="N32" t="s">
        <v>682</v>
      </c>
      <c r="O32">
        <v>999</v>
      </c>
      <c r="P32" t="s">
        <v>64</v>
      </c>
      <c r="Q32" t="s">
        <v>683</v>
      </c>
      <c r="R32" t="s">
        <v>112</v>
      </c>
      <c r="S32" t="s">
        <v>67</v>
      </c>
      <c r="T32" t="s">
        <v>117</v>
      </c>
      <c r="U32" t="s">
        <v>69</v>
      </c>
      <c r="V32" t="s">
        <v>118</v>
      </c>
      <c r="W32" t="s">
        <v>66</v>
      </c>
      <c r="X32" s="2">
        <v>41682</v>
      </c>
      <c r="Y32" s="2">
        <v>41863</v>
      </c>
      <c r="Z32" t="s">
        <v>194</v>
      </c>
      <c r="AA32" t="s">
        <v>684</v>
      </c>
      <c r="AB32" s="2">
        <v>41863</v>
      </c>
      <c r="AC32" s="2">
        <v>41682</v>
      </c>
      <c r="AD32" s="4" t="s">
        <v>78</v>
      </c>
      <c r="AE32" t="s">
        <v>181</v>
      </c>
      <c r="AF32" t="s">
        <v>77</v>
      </c>
      <c r="AG32" s="4" t="s">
        <v>78</v>
      </c>
      <c r="AH32" s="4" t="s">
        <v>79</v>
      </c>
      <c r="AI32" t="s">
        <v>80</v>
      </c>
      <c r="AJ32">
        <v>67474.570000000007</v>
      </c>
      <c r="AK32">
        <v>66652.34</v>
      </c>
      <c r="AL32">
        <v>35000000</v>
      </c>
      <c r="AM32">
        <f t="shared" si="0"/>
        <v>350000</v>
      </c>
      <c r="AN32">
        <f t="shared" si="1"/>
        <v>2800</v>
      </c>
      <c r="AO32">
        <f t="shared" si="2"/>
        <v>4200</v>
      </c>
      <c r="AP32">
        <v>2.25</v>
      </c>
    </row>
    <row r="33" spans="1:42" x14ac:dyDescent="0.35">
      <c r="A33" s="2">
        <v>41631</v>
      </c>
      <c r="B33" t="s">
        <v>81</v>
      </c>
      <c r="C33" t="s">
        <v>82</v>
      </c>
      <c r="D33" s="1" t="s">
        <v>730</v>
      </c>
      <c r="E33" t="s">
        <v>112</v>
      </c>
      <c r="F33" s="2">
        <v>42427</v>
      </c>
      <c r="G33" s="2">
        <v>42882</v>
      </c>
      <c r="H33" s="2">
        <v>42340</v>
      </c>
      <c r="I33" t="s">
        <v>59</v>
      </c>
      <c r="J33" t="s">
        <v>74</v>
      </c>
      <c r="K33" t="s">
        <v>686</v>
      </c>
      <c r="L33" t="s">
        <v>687</v>
      </c>
      <c r="M33" t="s">
        <v>688</v>
      </c>
      <c r="N33" t="s">
        <v>98</v>
      </c>
      <c r="O33">
        <v>999</v>
      </c>
      <c r="P33" t="s">
        <v>64</v>
      </c>
      <c r="Q33" t="s">
        <v>683</v>
      </c>
      <c r="R33" t="s">
        <v>112</v>
      </c>
      <c r="S33" t="s">
        <v>67</v>
      </c>
      <c r="T33" t="s">
        <v>117</v>
      </c>
      <c r="U33" t="s">
        <v>69</v>
      </c>
      <c r="V33" t="s">
        <v>118</v>
      </c>
      <c r="W33" t="s">
        <v>88</v>
      </c>
      <c r="X33" s="2">
        <v>41697</v>
      </c>
      <c r="Y33" s="2">
        <v>41786</v>
      </c>
      <c r="Z33" t="s">
        <v>689</v>
      </c>
      <c r="AA33" t="s">
        <v>195</v>
      </c>
      <c r="AB33" s="2">
        <v>41697</v>
      </c>
      <c r="AC33" s="2">
        <v>41697</v>
      </c>
      <c r="AD33" s="4" t="s">
        <v>78</v>
      </c>
      <c r="AE33" t="s">
        <v>181</v>
      </c>
      <c r="AF33" t="s">
        <v>77</v>
      </c>
      <c r="AG33" s="4" t="s">
        <v>78</v>
      </c>
      <c r="AH33" s="4" t="s">
        <v>79</v>
      </c>
      <c r="AI33" t="s">
        <v>90</v>
      </c>
      <c r="AJ33">
        <v>5460.96</v>
      </c>
      <c r="AK33">
        <v>5517.25</v>
      </c>
      <c r="AL33">
        <v>5000000</v>
      </c>
      <c r="AM33">
        <f t="shared" si="0"/>
        <v>50000</v>
      </c>
      <c r="AN33">
        <f t="shared" si="1"/>
        <v>550</v>
      </c>
      <c r="AO33">
        <f t="shared" si="2"/>
        <v>600</v>
      </c>
      <c r="AP33">
        <v>2.25</v>
      </c>
    </row>
    <row r="34" spans="1:42" x14ac:dyDescent="0.35">
      <c r="A34" s="2">
        <v>41628</v>
      </c>
      <c r="B34" t="s">
        <v>91</v>
      </c>
      <c r="C34" t="s">
        <v>92</v>
      </c>
      <c r="D34" s="1" t="s">
        <v>731</v>
      </c>
      <c r="E34" t="s">
        <v>136</v>
      </c>
      <c r="F34" s="2">
        <v>42540</v>
      </c>
      <c r="G34" s="2">
        <v>43088</v>
      </c>
      <c r="H34" s="2">
        <v>42355</v>
      </c>
      <c r="I34" t="s">
        <v>59</v>
      </c>
      <c r="J34" t="s">
        <v>74</v>
      </c>
      <c r="K34">
        <v>4.0910000000000002</v>
      </c>
      <c r="L34">
        <v>4.0979999999999999</v>
      </c>
      <c r="M34">
        <v>-7</v>
      </c>
      <c r="N34">
        <v>0</v>
      </c>
      <c r="O34">
        <v>999</v>
      </c>
      <c r="P34" t="s">
        <v>64</v>
      </c>
      <c r="Q34" t="s">
        <v>683</v>
      </c>
      <c r="R34" t="s">
        <v>136</v>
      </c>
      <c r="S34" t="s">
        <v>67</v>
      </c>
      <c r="T34" t="s">
        <v>137</v>
      </c>
      <c r="U34" t="s">
        <v>100</v>
      </c>
      <c r="V34" t="s">
        <v>138</v>
      </c>
      <c r="W34" t="s">
        <v>66</v>
      </c>
      <c r="X34" s="2">
        <v>41809</v>
      </c>
      <c r="Y34" s="2">
        <v>41992</v>
      </c>
      <c r="Z34" t="s">
        <v>139</v>
      </c>
      <c r="AA34" t="s">
        <v>691</v>
      </c>
      <c r="AB34" s="2">
        <v>41809</v>
      </c>
      <c r="AC34" s="2">
        <v>41807</v>
      </c>
      <c r="AD34" s="4" t="s">
        <v>78</v>
      </c>
      <c r="AE34" t="s">
        <v>181</v>
      </c>
      <c r="AF34" t="s">
        <v>77</v>
      </c>
      <c r="AG34" s="4" t="s">
        <v>78</v>
      </c>
      <c r="AH34" s="4" t="s">
        <v>79</v>
      </c>
      <c r="AI34" t="s">
        <v>102</v>
      </c>
      <c r="AJ34">
        <v>4091</v>
      </c>
      <c r="AK34">
        <v>4098</v>
      </c>
      <c r="AL34">
        <v>1000000</v>
      </c>
      <c r="AM34">
        <f t="shared" ref="AM34:AM65" si="3">0.01*AL34</f>
        <v>10000</v>
      </c>
      <c r="AN34">
        <f t="shared" ref="AN34:AN65" si="4">175+0.0075*AM34</f>
        <v>250</v>
      </c>
      <c r="AO34">
        <f t="shared" ref="AO34:AO65" si="5">(3+4*AP34)/100000*AL34</f>
        <v>120</v>
      </c>
      <c r="AP34">
        <v>2.25</v>
      </c>
    </row>
    <row r="35" spans="1:42" x14ac:dyDescent="0.35">
      <c r="A35" s="2">
        <v>41631</v>
      </c>
      <c r="B35" t="s">
        <v>129</v>
      </c>
      <c r="C35" t="s">
        <v>56</v>
      </c>
      <c r="D35" s="1" t="s">
        <v>732</v>
      </c>
      <c r="E35" t="s">
        <v>304</v>
      </c>
      <c r="F35" s="2">
        <v>42569</v>
      </c>
      <c r="G35" s="2">
        <v>43301</v>
      </c>
      <c r="H35" s="2">
        <v>42350</v>
      </c>
      <c r="I35" t="s">
        <v>59</v>
      </c>
      <c r="J35" t="s">
        <v>75</v>
      </c>
      <c r="K35" t="s">
        <v>693</v>
      </c>
      <c r="L35" t="s">
        <v>694</v>
      </c>
      <c r="M35" t="s">
        <v>695</v>
      </c>
      <c r="N35" t="s">
        <v>696</v>
      </c>
      <c r="O35">
        <v>999</v>
      </c>
      <c r="P35" t="s">
        <v>64</v>
      </c>
      <c r="Q35" t="s">
        <v>683</v>
      </c>
      <c r="R35" t="s">
        <v>304</v>
      </c>
      <c r="S35" t="s">
        <v>67</v>
      </c>
      <c r="T35" t="s">
        <v>309</v>
      </c>
      <c r="U35" t="s">
        <v>100</v>
      </c>
      <c r="V35" t="s">
        <v>311</v>
      </c>
      <c r="W35" t="s">
        <v>146</v>
      </c>
      <c r="X35" s="2">
        <v>41838</v>
      </c>
      <c r="Y35" s="2">
        <v>42205</v>
      </c>
      <c r="Z35" t="s">
        <v>697</v>
      </c>
      <c r="AA35" t="s">
        <v>698</v>
      </c>
      <c r="AB35" s="2">
        <v>42205</v>
      </c>
      <c r="AC35" s="2">
        <v>41836</v>
      </c>
      <c r="AD35" s="4" t="s">
        <v>121</v>
      </c>
      <c r="AE35" t="s">
        <v>119</v>
      </c>
      <c r="AF35" t="s">
        <v>120</v>
      </c>
      <c r="AG35" s="4" t="s">
        <v>121</v>
      </c>
      <c r="AH35" t="s">
        <v>122</v>
      </c>
      <c r="AI35" t="s">
        <v>158</v>
      </c>
      <c r="AJ35">
        <v>-264415.99</v>
      </c>
      <c r="AK35">
        <v>-269872.94</v>
      </c>
      <c r="AL35">
        <v>45000000</v>
      </c>
      <c r="AM35">
        <f t="shared" si="3"/>
        <v>450000</v>
      </c>
      <c r="AN35">
        <f t="shared" si="4"/>
        <v>3550</v>
      </c>
      <c r="AO35">
        <f t="shared" si="5"/>
        <v>5400</v>
      </c>
      <c r="AP35">
        <v>2.25</v>
      </c>
    </row>
    <row r="36" spans="1:42" x14ac:dyDescent="0.35">
      <c r="A36" s="2">
        <v>41631</v>
      </c>
      <c r="B36" t="s">
        <v>110</v>
      </c>
      <c r="C36" t="s">
        <v>82</v>
      </c>
      <c r="D36" s="1" t="s">
        <v>733</v>
      </c>
      <c r="E36" t="s">
        <v>304</v>
      </c>
      <c r="F36" s="2">
        <v>42569</v>
      </c>
      <c r="G36" s="2">
        <v>43301</v>
      </c>
      <c r="H36" s="2">
        <v>42350</v>
      </c>
      <c r="I36" t="s">
        <v>59</v>
      </c>
      <c r="J36" t="s">
        <v>74</v>
      </c>
      <c r="K36" t="s">
        <v>700</v>
      </c>
      <c r="L36" t="s">
        <v>701</v>
      </c>
      <c r="M36" t="s">
        <v>702</v>
      </c>
      <c r="N36" t="s">
        <v>703</v>
      </c>
      <c r="O36">
        <v>999</v>
      </c>
      <c r="P36" t="s">
        <v>64</v>
      </c>
      <c r="Q36" t="s">
        <v>683</v>
      </c>
      <c r="R36" t="s">
        <v>304</v>
      </c>
      <c r="S36" t="s">
        <v>67</v>
      </c>
      <c r="T36" t="s">
        <v>309</v>
      </c>
      <c r="U36" t="s">
        <v>100</v>
      </c>
      <c r="V36" t="s">
        <v>311</v>
      </c>
      <c r="W36" t="s">
        <v>146</v>
      </c>
      <c r="X36" s="2">
        <v>41838</v>
      </c>
      <c r="Y36" s="2">
        <v>42205</v>
      </c>
      <c r="Z36" t="s">
        <v>697</v>
      </c>
      <c r="AA36" t="s">
        <v>698</v>
      </c>
      <c r="AB36" s="2">
        <v>42205</v>
      </c>
      <c r="AC36" s="2">
        <v>41836</v>
      </c>
      <c r="AD36" s="4" t="s">
        <v>121</v>
      </c>
      <c r="AE36" t="s">
        <v>119</v>
      </c>
      <c r="AF36" t="s">
        <v>120</v>
      </c>
      <c r="AG36" s="4" t="s">
        <v>121</v>
      </c>
      <c r="AH36" t="s">
        <v>122</v>
      </c>
      <c r="AI36" t="s">
        <v>123</v>
      </c>
      <c r="AJ36">
        <v>264415.99</v>
      </c>
      <c r="AK36">
        <v>269872.94</v>
      </c>
      <c r="AL36">
        <v>45000000</v>
      </c>
      <c r="AM36">
        <f t="shared" si="3"/>
        <v>450000</v>
      </c>
      <c r="AN36">
        <f t="shared" si="4"/>
        <v>3550</v>
      </c>
      <c r="AO36">
        <f t="shared" si="5"/>
        <v>5400</v>
      </c>
      <c r="AP36">
        <v>2.25</v>
      </c>
    </row>
    <row r="37" spans="1:42" x14ac:dyDescent="0.35">
      <c r="A37" s="2">
        <v>41631</v>
      </c>
      <c r="B37" t="s">
        <v>91</v>
      </c>
      <c r="C37" t="s">
        <v>92</v>
      </c>
      <c r="D37" s="1" t="s">
        <v>734</v>
      </c>
      <c r="E37" t="s">
        <v>112</v>
      </c>
      <c r="F37" s="2">
        <v>42412</v>
      </c>
      <c r="G37" s="2">
        <v>42959</v>
      </c>
      <c r="H37" s="2">
        <v>42341</v>
      </c>
      <c r="I37" t="s">
        <v>59</v>
      </c>
      <c r="J37" t="s">
        <v>75</v>
      </c>
      <c r="K37" t="s">
        <v>679</v>
      </c>
      <c r="L37" t="s">
        <v>680</v>
      </c>
      <c r="M37" t="s">
        <v>681</v>
      </c>
      <c r="N37" t="s">
        <v>682</v>
      </c>
      <c r="O37">
        <v>999</v>
      </c>
      <c r="P37" t="s">
        <v>64</v>
      </c>
      <c r="Q37" t="s">
        <v>683</v>
      </c>
      <c r="R37" t="s">
        <v>112</v>
      </c>
      <c r="S37" t="s">
        <v>67</v>
      </c>
      <c r="T37" t="s">
        <v>117</v>
      </c>
      <c r="U37" t="s">
        <v>69</v>
      </c>
      <c r="V37" t="s">
        <v>118</v>
      </c>
      <c r="W37" t="s">
        <v>66</v>
      </c>
      <c r="X37" s="2">
        <v>41682</v>
      </c>
      <c r="Y37" s="2">
        <v>41863</v>
      </c>
      <c r="Z37" t="s">
        <v>194</v>
      </c>
      <c r="AA37" t="s">
        <v>684</v>
      </c>
      <c r="AB37" s="2">
        <v>41863</v>
      </c>
      <c r="AC37" s="2">
        <v>41682</v>
      </c>
      <c r="AD37" s="4" t="s">
        <v>78</v>
      </c>
      <c r="AE37" t="s">
        <v>181</v>
      </c>
      <c r="AF37" t="s">
        <v>77</v>
      </c>
      <c r="AG37" s="4" t="s">
        <v>78</v>
      </c>
      <c r="AH37" s="4" t="s">
        <v>79</v>
      </c>
      <c r="AI37" t="s">
        <v>102</v>
      </c>
      <c r="AJ37">
        <v>67474.570000000007</v>
      </c>
      <c r="AK37">
        <v>66652.34</v>
      </c>
      <c r="AL37">
        <v>35000000</v>
      </c>
      <c r="AM37">
        <f t="shared" si="3"/>
        <v>350000</v>
      </c>
      <c r="AN37">
        <f t="shared" si="4"/>
        <v>2800</v>
      </c>
      <c r="AO37">
        <f t="shared" si="5"/>
        <v>4200</v>
      </c>
      <c r="AP37">
        <v>2.25</v>
      </c>
    </row>
    <row r="38" spans="1:42" x14ac:dyDescent="0.35">
      <c r="A38" s="2">
        <v>41631</v>
      </c>
      <c r="B38" t="s">
        <v>55</v>
      </c>
      <c r="C38" t="s">
        <v>56</v>
      </c>
      <c r="D38" s="1" t="s">
        <v>735</v>
      </c>
      <c r="E38" t="s">
        <v>112</v>
      </c>
      <c r="F38" s="2">
        <v>42427</v>
      </c>
      <c r="G38" s="2">
        <v>42882</v>
      </c>
      <c r="H38" s="2">
        <v>42340</v>
      </c>
      <c r="I38" t="s">
        <v>59</v>
      </c>
      <c r="J38" t="s">
        <v>74</v>
      </c>
      <c r="K38" t="s">
        <v>686</v>
      </c>
      <c r="L38" t="s">
        <v>687</v>
      </c>
      <c r="M38" t="s">
        <v>688</v>
      </c>
      <c r="N38" t="s">
        <v>98</v>
      </c>
      <c r="O38">
        <v>999</v>
      </c>
      <c r="P38" t="s">
        <v>64</v>
      </c>
      <c r="Q38" t="s">
        <v>683</v>
      </c>
      <c r="R38" t="s">
        <v>112</v>
      </c>
      <c r="S38" t="s">
        <v>67</v>
      </c>
      <c r="T38" t="s">
        <v>117</v>
      </c>
      <c r="U38" t="s">
        <v>69</v>
      </c>
      <c r="V38" t="s">
        <v>118</v>
      </c>
      <c r="W38" t="s">
        <v>88</v>
      </c>
      <c r="X38" s="2">
        <v>41697</v>
      </c>
      <c r="Y38" s="2">
        <v>41786</v>
      </c>
      <c r="Z38" t="s">
        <v>689</v>
      </c>
      <c r="AA38" t="s">
        <v>195</v>
      </c>
      <c r="AB38" s="2">
        <v>41697</v>
      </c>
      <c r="AC38" s="2">
        <v>41697</v>
      </c>
      <c r="AD38" s="4" t="s">
        <v>78</v>
      </c>
      <c r="AE38" t="s">
        <v>181</v>
      </c>
      <c r="AF38" t="s">
        <v>77</v>
      </c>
      <c r="AG38" s="4" t="s">
        <v>78</v>
      </c>
      <c r="AH38" s="4" t="s">
        <v>79</v>
      </c>
      <c r="AI38" t="s">
        <v>80</v>
      </c>
      <c r="AJ38">
        <v>5460.96</v>
      </c>
      <c r="AK38">
        <v>5517.25</v>
      </c>
      <c r="AL38">
        <v>5000000</v>
      </c>
      <c r="AM38">
        <f t="shared" si="3"/>
        <v>50000</v>
      </c>
      <c r="AN38">
        <f t="shared" si="4"/>
        <v>550</v>
      </c>
      <c r="AO38">
        <f t="shared" si="5"/>
        <v>600</v>
      </c>
      <c r="AP38">
        <v>2.25</v>
      </c>
    </row>
    <row r="39" spans="1:42" x14ac:dyDescent="0.35">
      <c r="A39" s="2">
        <v>41628</v>
      </c>
      <c r="B39" t="s">
        <v>81</v>
      </c>
      <c r="C39" t="s">
        <v>82</v>
      </c>
      <c r="D39" s="1" t="s">
        <v>736</v>
      </c>
      <c r="E39" t="s">
        <v>136</v>
      </c>
      <c r="F39" s="2">
        <v>42540</v>
      </c>
      <c r="G39" s="2">
        <v>43088</v>
      </c>
      <c r="H39" s="2">
        <v>42355</v>
      </c>
      <c r="I39" t="s">
        <v>59</v>
      </c>
      <c r="J39" t="s">
        <v>74</v>
      </c>
      <c r="K39">
        <v>4.0910000000000002</v>
      </c>
      <c r="L39">
        <v>4.0979999999999999</v>
      </c>
      <c r="M39">
        <v>-7</v>
      </c>
      <c r="N39">
        <v>0</v>
      </c>
      <c r="O39">
        <v>999</v>
      </c>
      <c r="P39" t="s">
        <v>64</v>
      </c>
      <c r="Q39" t="s">
        <v>683</v>
      </c>
      <c r="R39" t="s">
        <v>136</v>
      </c>
      <c r="S39" t="s">
        <v>67</v>
      </c>
      <c r="T39" t="s">
        <v>137</v>
      </c>
      <c r="U39" t="s">
        <v>100</v>
      </c>
      <c r="V39" t="s">
        <v>138</v>
      </c>
      <c r="W39" t="s">
        <v>66</v>
      </c>
      <c r="X39" s="2">
        <v>41809</v>
      </c>
      <c r="Y39" s="2">
        <v>41992</v>
      </c>
      <c r="Z39" t="s">
        <v>139</v>
      </c>
      <c r="AA39" t="s">
        <v>691</v>
      </c>
      <c r="AB39" s="2">
        <v>41809</v>
      </c>
      <c r="AC39" s="2">
        <v>41807</v>
      </c>
      <c r="AD39" s="4" t="s">
        <v>78</v>
      </c>
      <c r="AE39" t="s">
        <v>181</v>
      </c>
      <c r="AF39" t="s">
        <v>77</v>
      </c>
      <c r="AG39" s="4" t="s">
        <v>78</v>
      </c>
      <c r="AH39" s="4" t="s">
        <v>79</v>
      </c>
      <c r="AI39" t="s">
        <v>90</v>
      </c>
      <c r="AJ39">
        <v>4091</v>
      </c>
      <c r="AK39">
        <v>4098</v>
      </c>
      <c r="AL39">
        <v>1000000</v>
      </c>
      <c r="AM39">
        <f t="shared" si="3"/>
        <v>10000</v>
      </c>
      <c r="AN39">
        <f t="shared" si="4"/>
        <v>250</v>
      </c>
      <c r="AO39">
        <f t="shared" si="5"/>
        <v>120</v>
      </c>
      <c r="AP39">
        <v>2.25</v>
      </c>
    </row>
    <row r="40" spans="1:42" x14ac:dyDescent="0.35">
      <c r="A40" s="2">
        <v>41631</v>
      </c>
      <c r="B40" t="s">
        <v>91</v>
      </c>
      <c r="C40" t="s">
        <v>92</v>
      </c>
      <c r="D40" s="1" t="s">
        <v>737</v>
      </c>
      <c r="E40" t="s">
        <v>304</v>
      </c>
      <c r="F40" s="2">
        <v>42569</v>
      </c>
      <c r="G40" s="2">
        <v>43301</v>
      </c>
      <c r="H40" s="2">
        <v>42350</v>
      </c>
      <c r="I40" t="s">
        <v>59</v>
      </c>
      <c r="J40" t="s">
        <v>75</v>
      </c>
      <c r="K40" t="s">
        <v>693</v>
      </c>
      <c r="L40" t="s">
        <v>694</v>
      </c>
      <c r="M40" t="s">
        <v>695</v>
      </c>
      <c r="N40" t="s">
        <v>696</v>
      </c>
      <c r="O40">
        <v>999</v>
      </c>
      <c r="P40" t="s">
        <v>64</v>
      </c>
      <c r="Q40" t="s">
        <v>683</v>
      </c>
      <c r="R40" t="s">
        <v>304</v>
      </c>
      <c r="S40" t="s">
        <v>67</v>
      </c>
      <c r="T40" t="s">
        <v>309</v>
      </c>
      <c r="U40" t="s">
        <v>100</v>
      </c>
      <c r="V40" t="s">
        <v>311</v>
      </c>
      <c r="W40" t="s">
        <v>146</v>
      </c>
      <c r="X40" s="2">
        <v>41838</v>
      </c>
      <c r="Y40" s="2">
        <v>42205</v>
      </c>
      <c r="Z40" t="s">
        <v>697</v>
      </c>
      <c r="AA40" t="s">
        <v>698</v>
      </c>
      <c r="AB40" s="2">
        <v>42205</v>
      </c>
      <c r="AC40" s="2">
        <v>41836</v>
      </c>
      <c r="AD40" s="4" t="s">
        <v>121</v>
      </c>
      <c r="AE40" t="s">
        <v>119</v>
      </c>
      <c r="AF40" t="s">
        <v>120</v>
      </c>
      <c r="AG40" s="4" t="s">
        <v>121</v>
      </c>
      <c r="AH40" t="s">
        <v>122</v>
      </c>
      <c r="AI40" t="s">
        <v>247</v>
      </c>
      <c r="AJ40">
        <v>-264415.99</v>
      </c>
      <c r="AK40">
        <v>-269872.94</v>
      </c>
      <c r="AL40">
        <v>45000000</v>
      </c>
      <c r="AM40">
        <f t="shared" si="3"/>
        <v>450000</v>
      </c>
      <c r="AN40">
        <f t="shared" si="4"/>
        <v>3550</v>
      </c>
      <c r="AO40">
        <f t="shared" si="5"/>
        <v>5400</v>
      </c>
      <c r="AP40">
        <v>2.25</v>
      </c>
    </row>
    <row r="41" spans="1:42" x14ac:dyDescent="0.35">
      <c r="A41" s="2">
        <v>41631</v>
      </c>
      <c r="B41" t="s">
        <v>103</v>
      </c>
      <c r="C41" t="s">
        <v>56</v>
      </c>
      <c r="D41" s="1" t="s">
        <v>738</v>
      </c>
      <c r="E41" t="s">
        <v>304</v>
      </c>
      <c r="F41" s="2">
        <v>42569</v>
      </c>
      <c r="G41" s="2">
        <v>43301</v>
      </c>
      <c r="H41" s="2">
        <v>42350</v>
      </c>
      <c r="I41" t="s">
        <v>59</v>
      </c>
      <c r="J41" t="s">
        <v>74</v>
      </c>
      <c r="K41" t="s">
        <v>700</v>
      </c>
      <c r="L41" t="s">
        <v>701</v>
      </c>
      <c r="M41" t="s">
        <v>702</v>
      </c>
      <c r="N41" t="s">
        <v>703</v>
      </c>
      <c r="O41">
        <v>999</v>
      </c>
      <c r="P41" t="s">
        <v>64</v>
      </c>
      <c r="Q41" t="s">
        <v>683</v>
      </c>
      <c r="R41" t="s">
        <v>304</v>
      </c>
      <c r="S41" t="s">
        <v>67</v>
      </c>
      <c r="T41" t="s">
        <v>309</v>
      </c>
      <c r="U41" t="s">
        <v>100</v>
      </c>
      <c r="V41" t="s">
        <v>311</v>
      </c>
      <c r="W41" t="s">
        <v>146</v>
      </c>
      <c r="X41" s="2">
        <v>41838</v>
      </c>
      <c r="Y41" s="2">
        <v>42205</v>
      </c>
      <c r="Z41" t="s">
        <v>697</v>
      </c>
      <c r="AA41" t="s">
        <v>698</v>
      </c>
      <c r="AB41" s="2">
        <v>42205</v>
      </c>
      <c r="AC41" s="2">
        <v>41836</v>
      </c>
      <c r="AD41" s="4" t="s">
        <v>121</v>
      </c>
      <c r="AE41" t="s">
        <v>119</v>
      </c>
      <c r="AF41" t="s">
        <v>120</v>
      </c>
      <c r="AG41" s="4" t="s">
        <v>121</v>
      </c>
      <c r="AH41" t="s">
        <v>122</v>
      </c>
      <c r="AI41" t="s">
        <v>158</v>
      </c>
      <c r="AJ41">
        <v>264415.99</v>
      </c>
      <c r="AK41">
        <v>269872.94</v>
      </c>
      <c r="AL41">
        <v>45000000</v>
      </c>
      <c r="AM41">
        <f t="shared" si="3"/>
        <v>450000</v>
      </c>
      <c r="AN41">
        <f t="shared" si="4"/>
        <v>3550</v>
      </c>
      <c r="AO41">
        <f t="shared" si="5"/>
        <v>5400</v>
      </c>
      <c r="AP41">
        <v>2.25</v>
      </c>
    </row>
    <row r="42" spans="1:42" x14ac:dyDescent="0.35">
      <c r="A42" s="2">
        <v>41631</v>
      </c>
      <c r="B42" t="s">
        <v>110</v>
      </c>
      <c r="C42" t="s">
        <v>82</v>
      </c>
      <c r="D42" s="1" t="s">
        <v>739</v>
      </c>
      <c r="E42" t="s">
        <v>112</v>
      </c>
      <c r="F42" s="2">
        <v>42412</v>
      </c>
      <c r="G42" s="2">
        <v>42959</v>
      </c>
      <c r="H42" s="2">
        <v>42341</v>
      </c>
      <c r="I42" t="s">
        <v>59</v>
      </c>
      <c r="J42" t="s">
        <v>75</v>
      </c>
      <c r="K42" t="s">
        <v>679</v>
      </c>
      <c r="L42" t="s">
        <v>680</v>
      </c>
      <c r="M42" t="s">
        <v>681</v>
      </c>
      <c r="N42" t="s">
        <v>682</v>
      </c>
      <c r="O42">
        <v>999</v>
      </c>
      <c r="P42" t="s">
        <v>64</v>
      </c>
      <c r="Q42" t="s">
        <v>683</v>
      </c>
      <c r="R42" t="s">
        <v>112</v>
      </c>
      <c r="S42" t="s">
        <v>67</v>
      </c>
      <c r="T42" t="s">
        <v>117</v>
      </c>
      <c r="U42" t="s">
        <v>69</v>
      </c>
      <c r="V42" t="s">
        <v>118</v>
      </c>
      <c r="W42" t="s">
        <v>66</v>
      </c>
      <c r="X42" s="2">
        <v>41682</v>
      </c>
      <c r="Y42" s="2">
        <v>41863</v>
      </c>
      <c r="Z42" t="s">
        <v>194</v>
      </c>
      <c r="AA42" t="s">
        <v>684</v>
      </c>
      <c r="AB42" s="2">
        <v>41863</v>
      </c>
      <c r="AC42" s="2">
        <v>41682</v>
      </c>
      <c r="AD42" s="4" t="s">
        <v>78</v>
      </c>
      <c r="AE42" t="s">
        <v>181</v>
      </c>
      <c r="AF42" t="s">
        <v>77</v>
      </c>
      <c r="AG42" s="4" t="s">
        <v>78</v>
      </c>
      <c r="AH42" s="4" t="s">
        <v>79</v>
      </c>
      <c r="AI42" t="s">
        <v>90</v>
      </c>
      <c r="AJ42">
        <v>67474.570000000007</v>
      </c>
      <c r="AK42">
        <v>66652.34</v>
      </c>
      <c r="AL42">
        <v>35000000</v>
      </c>
      <c r="AM42">
        <f t="shared" si="3"/>
        <v>350000</v>
      </c>
      <c r="AN42">
        <f t="shared" si="4"/>
        <v>2800</v>
      </c>
      <c r="AO42">
        <f t="shared" si="5"/>
        <v>4200</v>
      </c>
      <c r="AP42">
        <v>2.25</v>
      </c>
    </row>
    <row r="43" spans="1:42" x14ac:dyDescent="0.35">
      <c r="A43" s="2">
        <v>41631</v>
      </c>
      <c r="B43" t="s">
        <v>91</v>
      </c>
      <c r="C43" t="s">
        <v>92</v>
      </c>
      <c r="D43" s="1" t="s">
        <v>740</v>
      </c>
      <c r="E43" t="s">
        <v>112</v>
      </c>
      <c r="F43" s="2">
        <v>42427</v>
      </c>
      <c r="G43" s="2">
        <v>42882</v>
      </c>
      <c r="H43" s="2">
        <v>42340</v>
      </c>
      <c r="I43" t="s">
        <v>59</v>
      </c>
      <c r="J43" t="s">
        <v>74</v>
      </c>
      <c r="K43" t="s">
        <v>686</v>
      </c>
      <c r="L43" t="s">
        <v>687</v>
      </c>
      <c r="M43" t="s">
        <v>688</v>
      </c>
      <c r="N43" t="s">
        <v>98</v>
      </c>
      <c r="O43">
        <v>999</v>
      </c>
      <c r="P43" t="s">
        <v>64</v>
      </c>
      <c r="Q43" t="s">
        <v>683</v>
      </c>
      <c r="R43" t="s">
        <v>112</v>
      </c>
      <c r="S43" t="s">
        <v>67</v>
      </c>
      <c r="T43" t="s">
        <v>117</v>
      </c>
      <c r="U43" t="s">
        <v>69</v>
      </c>
      <c r="V43" t="s">
        <v>118</v>
      </c>
      <c r="W43" t="s">
        <v>88</v>
      </c>
      <c r="X43" s="2">
        <v>41697</v>
      </c>
      <c r="Y43" s="2">
        <v>41786</v>
      </c>
      <c r="Z43" t="s">
        <v>689</v>
      </c>
      <c r="AA43" t="s">
        <v>195</v>
      </c>
      <c r="AB43" s="2">
        <v>41697</v>
      </c>
      <c r="AC43" s="2">
        <v>41697</v>
      </c>
      <c r="AD43" s="4" t="s">
        <v>78</v>
      </c>
      <c r="AE43" t="s">
        <v>181</v>
      </c>
      <c r="AF43" t="s">
        <v>77</v>
      </c>
      <c r="AG43" s="4" t="s">
        <v>78</v>
      </c>
      <c r="AH43" s="4" t="s">
        <v>79</v>
      </c>
      <c r="AI43" t="s">
        <v>102</v>
      </c>
      <c r="AJ43">
        <v>5460.96</v>
      </c>
      <c r="AK43">
        <v>5517.25</v>
      </c>
      <c r="AL43">
        <v>5000000</v>
      </c>
      <c r="AM43">
        <f t="shared" si="3"/>
        <v>50000</v>
      </c>
      <c r="AN43">
        <f t="shared" si="4"/>
        <v>550</v>
      </c>
      <c r="AO43">
        <f t="shared" si="5"/>
        <v>600</v>
      </c>
      <c r="AP43">
        <v>2.25</v>
      </c>
    </row>
    <row r="44" spans="1:42" x14ac:dyDescent="0.35">
      <c r="A44" s="2">
        <v>41628</v>
      </c>
      <c r="B44" t="s">
        <v>129</v>
      </c>
      <c r="C44" t="s">
        <v>56</v>
      </c>
      <c r="D44" s="1" t="s">
        <v>741</v>
      </c>
      <c r="E44" t="s">
        <v>136</v>
      </c>
      <c r="F44" s="2">
        <v>42540</v>
      </c>
      <c r="G44" s="2">
        <v>43088</v>
      </c>
      <c r="H44" s="2">
        <v>42355</v>
      </c>
      <c r="I44" t="s">
        <v>59</v>
      </c>
      <c r="J44" t="s">
        <v>74</v>
      </c>
      <c r="K44">
        <v>4.0910000000000002</v>
      </c>
      <c r="L44">
        <v>4.0979999999999999</v>
      </c>
      <c r="M44">
        <v>-7</v>
      </c>
      <c r="N44">
        <v>0</v>
      </c>
      <c r="O44">
        <v>999</v>
      </c>
      <c r="P44" t="s">
        <v>64</v>
      </c>
      <c r="Q44" t="s">
        <v>683</v>
      </c>
      <c r="R44" t="s">
        <v>136</v>
      </c>
      <c r="S44" t="s">
        <v>67</v>
      </c>
      <c r="T44" t="s">
        <v>137</v>
      </c>
      <c r="U44" t="s">
        <v>100</v>
      </c>
      <c r="V44" t="s">
        <v>138</v>
      </c>
      <c r="W44" t="s">
        <v>66</v>
      </c>
      <c r="X44" s="2">
        <v>41809</v>
      </c>
      <c r="Y44" s="2">
        <v>41992</v>
      </c>
      <c r="Z44" t="s">
        <v>139</v>
      </c>
      <c r="AA44" t="s">
        <v>691</v>
      </c>
      <c r="AB44" s="2">
        <v>41809</v>
      </c>
      <c r="AC44" s="2">
        <v>41807</v>
      </c>
      <c r="AD44" s="4" t="s">
        <v>78</v>
      </c>
      <c r="AE44" t="s">
        <v>181</v>
      </c>
      <c r="AF44" t="s">
        <v>77</v>
      </c>
      <c r="AG44" s="4" t="s">
        <v>78</v>
      </c>
      <c r="AH44" s="4" t="s">
        <v>79</v>
      </c>
      <c r="AI44" t="s">
        <v>80</v>
      </c>
      <c r="AJ44">
        <v>4091</v>
      </c>
      <c r="AK44">
        <v>4098</v>
      </c>
      <c r="AL44">
        <v>1000000</v>
      </c>
      <c r="AM44">
        <f t="shared" si="3"/>
        <v>10000</v>
      </c>
      <c r="AN44">
        <f t="shared" si="4"/>
        <v>250</v>
      </c>
      <c r="AO44">
        <f t="shared" si="5"/>
        <v>120</v>
      </c>
      <c r="AP44">
        <v>2.25</v>
      </c>
    </row>
    <row r="45" spans="1:42" x14ac:dyDescent="0.35">
      <c r="A45" s="2">
        <v>41631</v>
      </c>
      <c r="B45" t="s">
        <v>81</v>
      </c>
      <c r="C45" t="s">
        <v>82</v>
      </c>
      <c r="D45" s="1" t="s">
        <v>742</v>
      </c>
      <c r="E45" t="s">
        <v>304</v>
      </c>
      <c r="F45" s="2">
        <v>42569</v>
      </c>
      <c r="G45" s="2">
        <v>43301</v>
      </c>
      <c r="H45" s="2">
        <v>42350</v>
      </c>
      <c r="I45" t="s">
        <v>59</v>
      </c>
      <c r="J45" t="s">
        <v>75</v>
      </c>
      <c r="K45" t="s">
        <v>693</v>
      </c>
      <c r="L45" t="s">
        <v>694</v>
      </c>
      <c r="M45" t="s">
        <v>695</v>
      </c>
      <c r="N45" t="s">
        <v>696</v>
      </c>
      <c r="O45">
        <v>999</v>
      </c>
      <c r="P45" t="s">
        <v>64</v>
      </c>
      <c r="Q45" t="s">
        <v>683</v>
      </c>
      <c r="R45" t="s">
        <v>304</v>
      </c>
      <c r="S45" t="s">
        <v>67</v>
      </c>
      <c r="T45" t="s">
        <v>309</v>
      </c>
      <c r="U45" t="s">
        <v>100</v>
      </c>
      <c r="V45" t="s">
        <v>311</v>
      </c>
      <c r="W45" t="s">
        <v>146</v>
      </c>
      <c r="X45" s="2">
        <v>41838</v>
      </c>
      <c r="Y45" s="2">
        <v>42205</v>
      </c>
      <c r="Z45" t="s">
        <v>697</v>
      </c>
      <c r="AA45" t="s">
        <v>698</v>
      </c>
      <c r="AB45" s="2">
        <v>42205</v>
      </c>
      <c r="AC45" s="2">
        <v>41836</v>
      </c>
      <c r="AD45" s="4" t="s">
        <v>121</v>
      </c>
      <c r="AE45" t="s">
        <v>119</v>
      </c>
      <c r="AF45" t="s">
        <v>120</v>
      </c>
      <c r="AG45" s="4" t="s">
        <v>121</v>
      </c>
      <c r="AH45" t="s">
        <v>122</v>
      </c>
      <c r="AI45" t="s">
        <v>123</v>
      </c>
      <c r="AJ45">
        <v>-264415.99</v>
      </c>
      <c r="AK45">
        <v>-269872.94</v>
      </c>
      <c r="AL45">
        <v>45000000</v>
      </c>
      <c r="AM45">
        <f t="shared" si="3"/>
        <v>450000</v>
      </c>
      <c r="AN45">
        <f t="shared" si="4"/>
        <v>3550</v>
      </c>
      <c r="AO45">
        <f t="shared" si="5"/>
        <v>5400</v>
      </c>
      <c r="AP45">
        <v>2.25</v>
      </c>
    </row>
    <row r="46" spans="1:42" x14ac:dyDescent="0.35">
      <c r="A46" s="2">
        <v>41631</v>
      </c>
      <c r="B46" t="s">
        <v>91</v>
      </c>
      <c r="C46" t="s">
        <v>92</v>
      </c>
      <c r="D46" s="1" t="s">
        <v>743</v>
      </c>
      <c r="E46" t="s">
        <v>304</v>
      </c>
      <c r="F46" s="2">
        <v>42569</v>
      </c>
      <c r="G46" s="2">
        <v>43301</v>
      </c>
      <c r="H46" s="2">
        <v>42350</v>
      </c>
      <c r="I46" t="s">
        <v>59</v>
      </c>
      <c r="J46" t="s">
        <v>74</v>
      </c>
      <c r="K46" t="s">
        <v>700</v>
      </c>
      <c r="L46" t="s">
        <v>701</v>
      </c>
      <c r="M46" t="s">
        <v>702</v>
      </c>
      <c r="N46" t="s">
        <v>703</v>
      </c>
      <c r="O46">
        <v>999</v>
      </c>
      <c r="P46" t="s">
        <v>64</v>
      </c>
      <c r="Q46" t="s">
        <v>683</v>
      </c>
      <c r="R46" t="s">
        <v>304</v>
      </c>
      <c r="S46" t="s">
        <v>67</v>
      </c>
      <c r="T46" t="s">
        <v>309</v>
      </c>
      <c r="U46" t="s">
        <v>100</v>
      </c>
      <c r="V46" t="s">
        <v>311</v>
      </c>
      <c r="W46" t="s">
        <v>146</v>
      </c>
      <c r="X46" s="2">
        <v>41838</v>
      </c>
      <c r="Y46" s="2">
        <v>42205</v>
      </c>
      <c r="Z46" t="s">
        <v>697</v>
      </c>
      <c r="AA46" t="s">
        <v>698</v>
      </c>
      <c r="AB46" s="2">
        <v>42205</v>
      </c>
      <c r="AC46" s="2">
        <v>41836</v>
      </c>
      <c r="AD46" s="4" t="s">
        <v>121</v>
      </c>
      <c r="AE46" t="s">
        <v>119</v>
      </c>
      <c r="AF46" t="s">
        <v>120</v>
      </c>
      <c r="AG46" s="4" t="s">
        <v>121</v>
      </c>
      <c r="AH46" t="s">
        <v>122</v>
      </c>
      <c r="AI46" t="s">
        <v>247</v>
      </c>
      <c r="AJ46">
        <v>264415.99</v>
      </c>
      <c r="AK46">
        <v>269872.94</v>
      </c>
      <c r="AL46">
        <v>45000000</v>
      </c>
      <c r="AM46">
        <f t="shared" si="3"/>
        <v>450000</v>
      </c>
      <c r="AN46">
        <f t="shared" si="4"/>
        <v>3550</v>
      </c>
      <c r="AO46">
        <f t="shared" si="5"/>
        <v>5400</v>
      </c>
      <c r="AP46">
        <v>2.25</v>
      </c>
    </row>
    <row r="47" spans="1:42" x14ac:dyDescent="0.35">
      <c r="A47" s="2">
        <v>41631</v>
      </c>
      <c r="B47" t="s">
        <v>55</v>
      </c>
      <c r="C47" t="s">
        <v>56</v>
      </c>
      <c r="D47" s="1" t="s">
        <v>744</v>
      </c>
      <c r="E47" t="s">
        <v>112</v>
      </c>
      <c r="F47" s="2">
        <v>42412</v>
      </c>
      <c r="G47" s="2">
        <v>42959</v>
      </c>
      <c r="H47" s="2">
        <v>42341</v>
      </c>
      <c r="I47" t="s">
        <v>59</v>
      </c>
      <c r="J47" t="s">
        <v>75</v>
      </c>
      <c r="K47" t="s">
        <v>679</v>
      </c>
      <c r="L47" t="s">
        <v>680</v>
      </c>
      <c r="M47" t="s">
        <v>681</v>
      </c>
      <c r="N47" t="s">
        <v>682</v>
      </c>
      <c r="O47">
        <v>999</v>
      </c>
      <c r="P47" t="s">
        <v>64</v>
      </c>
      <c r="Q47" t="s">
        <v>683</v>
      </c>
      <c r="R47" t="s">
        <v>112</v>
      </c>
      <c r="S47" t="s">
        <v>67</v>
      </c>
      <c r="T47" t="s">
        <v>117</v>
      </c>
      <c r="U47" t="s">
        <v>69</v>
      </c>
      <c r="V47" t="s">
        <v>118</v>
      </c>
      <c r="W47" t="s">
        <v>66</v>
      </c>
      <c r="X47" s="2">
        <v>41682</v>
      </c>
      <c r="Y47" s="2">
        <v>41863</v>
      </c>
      <c r="Z47" t="s">
        <v>194</v>
      </c>
      <c r="AA47" t="s">
        <v>684</v>
      </c>
      <c r="AB47" s="2">
        <v>41863</v>
      </c>
      <c r="AC47" s="2">
        <v>41682</v>
      </c>
      <c r="AD47" s="4" t="s">
        <v>78</v>
      </c>
      <c r="AE47" t="s">
        <v>181</v>
      </c>
      <c r="AF47" t="s">
        <v>77</v>
      </c>
      <c r="AG47" s="4" t="s">
        <v>78</v>
      </c>
      <c r="AH47" s="4" t="s">
        <v>79</v>
      </c>
      <c r="AI47" t="s">
        <v>80</v>
      </c>
      <c r="AJ47">
        <v>67474.570000000007</v>
      </c>
      <c r="AK47">
        <v>66652.34</v>
      </c>
      <c r="AL47">
        <v>35000000</v>
      </c>
      <c r="AM47">
        <f t="shared" si="3"/>
        <v>350000</v>
      </c>
      <c r="AN47">
        <f t="shared" si="4"/>
        <v>2800</v>
      </c>
      <c r="AO47">
        <f t="shared" si="5"/>
        <v>4200</v>
      </c>
      <c r="AP47">
        <v>2.25</v>
      </c>
    </row>
    <row r="48" spans="1:42" x14ac:dyDescent="0.35">
      <c r="A48" s="2">
        <v>41631</v>
      </c>
      <c r="B48" t="s">
        <v>110</v>
      </c>
      <c r="C48" t="s">
        <v>82</v>
      </c>
      <c r="D48" s="1" t="s">
        <v>745</v>
      </c>
      <c r="E48" t="s">
        <v>112</v>
      </c>
      <c r="F48" s="2">
        <v>42427</v>
      </c>
      <c r="G48" s="2">
        <v>42882</v>
      </c>
      <c r="H48" s="2">
        <v>42340</v>
      </c>
      <c r="I48" t="s">
        <v>59</v>
      </c>
      <c r="J48" t="s">
        <v>74</v>
      </c>
      <c r="K48" t="s">
        <v>686</v>
      </c>
      <c r="L48" t="s">
        <v>687</v>
      </c>
      <c r="M48" t="s">
        <v>688</v>
      </c>
      <c r="N48" t="s">
        <v>98</v>
      </c>
      <c r="O48">
        <v>999</v>
      </c>
      <c r="P48" t="s">
        <v>64</v>
      </c>
      <c r="Q48" t="s">
        <v>683</v>
      </c>
      <c r="R48" t="s">
        <v>112</v>
      </c>
      <c r="S48" t="s">
        <v>67</v>
      </c>
      <c r="T48" t="s">
        <v>117</v>
      </c>
      <c r="U48" t="s">
        <v>69</v>
      </c>
      <c r="V48" t="s">
        <v>118</v>
      </c>
      <c r="W48" t="s">
        <v>88</v>
      </c>
      <c r="X48" s="2">
        <v>41697</v>
      </c>
      <c r="Y48" s="2">
        <v>41786</v>
      </c>
      <c r="Z48" t="s">
        <v>689</v>
      </c>
      <c r="AA48" t="s">
        <v>195</v>
      </c>
      <c r="AB48" s="2">
        <v>41697</v>
      </c>
      <c r="AC48" s="2">
        <v>41697</v>
      </c>
      <c r="AD48" s="4" t="s">
        <v>78</v>
      </c>
      <c r="AE48" t="s">
        <v>181</v>
      </c>
      <c r="AF48" t="s">
        <v>77</v>
      </c>
      <c r="AG48" s="4" t="s">
        <v>78</v>
      </c>
      <c r="AH48" s="4" t="s">
        <v>79</v>
      </c>
      <c r="AI48" t="s">
        <v>90</v>
      </c>
      <c r="AJ48">
        <v>5460.96</v>
      </c>
      <c r="AK48">
        <v>5517.25</v>
      </c>
      <c r="AL48">
        <v>5000000</v>
      </c>
      <c r="AM48">
        <f t="shared" si="3"/>
        <v>50000</v>
      </c>
      <c r="AN48">
        <f t="shared" si="4"/>
        <v>550</v>
      </c>
      <c r="AO48">
        <f t="shared" si="5"/>
        <v>600</v>
      </c>
      <c r="AP48">
        <v>2.25</v>
      </c>
    </row>
    <row r="49" spans="1:42" x14ac:dyDescent="0.35">
      <c r="A49" s="2">
        <v>41628</v>
      </c>
      <c r="B49" t="s">
        <v>91</v>
      </c>
      <c r="C49" t="s">
        <v>92</v>
      </c>
      <c r="D49" s="1" t="s">
        <v>746</v>
      </c>
      <c r="E49" t="s">
        <v>136</v>
      </c>
      <c r="F49" s="2">
        <v>42540</v>
      </c>
      <c r="G49" s="2">
        <v>43088</v>
      </c>
      <c r="H49" s="2">
        <v>42355</v>
      </c>
      <c r="I49" t="s">
        <v>59</v>
      </c>
      <c r="J49" t="s">
        <v>74</v>
      </c>
      <c r="K49">
        <v>4.0910000000000002</v>
      </c>
      <c r="L49">
        <v>4.0979999999999999</v>
      </c>
      <c r="M49">
        <v>-7</v>
      </c>
      <c r="N49">
        <v>0</v>
      </c>
      <c r="O49">
        <v>999</v>
      </c>
      <c r="P49" t="s">
        <v>64</v>
      </c>
      <c r="Q49" t="s">
        <v>683</v>
      </c>
      <c r="R49" t="s">
        <v>136</v>
      </c>
      <c r="S49" t="s">
        <v>67</v>
      </c>
      <c r="T49" t="s">
        <v>137</v>
      </c>
      <c r="U49" t="s">
        <v>100</v>
      </c>
      <c r="V49" t="s">
        <v>138</v>
      </c>
      <c r="W49" t="s">
        <v>66</v>
      </c>
      <c r="X49" s="2">
        <v>41809</v>
      </c>
      <c r="Y49" s="2">
        <v>41992</v>
      </c>
      <c r="Z49" t="s">
        <v>139</v>
      </c>
      <c r="AA49" t="s">
        <v>691</v>
      </c>
      <c r="AB49" s="2">
        <v>41809</v>
      </c>
      <c r="AC49" s="2">
        <v>41807</v>
      </c>
      <c r="AD49" s="4" t="s">
        <v>78</v>
      </c>
      <c r="AE49" t="s">
        <v>181</v>
      </c>
      <c r="AF49" t="s">
        <v>77</v>
      </c>
      <c r="AG49" s="4" t="s">
        <v>78</v>
      </c>
      <c r="AH49" s="4" t="s">
        <v>79</v>
      </c>
      <c r="AI49" t="s">
        <v>102</v>
      </c>
      <c r="AJ49">
        <v>4091</v>
      </c>
      <c r="AK49">
        <v>4098</v>
      </c>
      <c r="AL49">
        <v>1000000</v>
      </c>
      <c r="AM49">
        <f t="shared" si="3"/>
        <v>10000</v>
      </c>
      <c r="AN49">
        <f t="shared" si="4"/>
        <v>250</v>
      </c>
      <c r="AO49">
        <f t="shared" si="5"/>
        <v>120</v>
      </c>
      <c r="AP49">
        <v>2.25</v>
      </c>
    </row>
    <row r="50" spans="1:42" x14ac:dyDescent="0.35">
      <c r="A50" s="2">
        <v>41631</v>
      </c>
      <c r="B50" t="s">
        <v>103</v>
      </c>
      <c r="C50" t="s">
        <v>56</v>
      </c>
      <c r="D50" s="1" t="s">
        <v>747</v>
      </c>
      <c r="E50" t="s">
        <v>304</v>
      </c>
      <c r="F50" s="2">
        <v>42569</v>
      </c>
      <c r="G50" s="2">
        <v>43301</v>
      </c>
      <c r="H50" s="2">
        <v>42350</v>
      </c>
      <c r="I50" t="s">
        <v>59</v>
      </c>
      <c r="J50" t="s">
        <v>75</v>
      </c>
      <c r="K50" t="s">
        <v>693</v>
      </c>
      <c r="L50" t="s">
        <v>694</v>
      </c>
      <c r="M50" t="s">
        <v>695</v>
      </c>
      <c r="N50" t="s">
        <v>696</v>
      </c>
      <c r="O50">
        <v>999</v>
      </c>
      <c r="P50" t="s">
        <v>64</v>
      </c>
      <c r="Q50" t="s">
        <v>683</v>
      </c>
      <c r="R50" t="s">
        <v>304</v>
      </c>
      <c r="S50" t="s">
        <v>67</v>
      </c>
      <c r="T50" t="s">
        <v>309</v>
      </c>
      <c r="U50" t="s">
        <v>100</v>
      </c>
      <c r="V50" t="s">
        <v>311</v>
      </c>
      <c r="W50" t="s">
        <v>146</v>
      </c>
      <c r="X50" s="2">
        <v>41838</v>
      </c>
      <c r="Y50" s="2">
        <v>42205</v>
      </c>
      <c r="Z50" t="s">
        <v>697</v>
      </c>
      <c r="AA50" t="s">
        <v>698</v>
      </c>
      <c r="AB50" s="2">
        <v>42205</v>
      </c>
      <c r="AC50" s="2">
        <v>41836</v>
      </c>
      <c r="AD50" s="4" t="s">
        <v>121</v>
      </c>
      <c r="AE50" t="s">
        <v>119</v>
      </c>
      <c r="AF50" t="s">
        <v>120</v>
      </c>
      <c r="AG50" s="4" t="s">
        <v>121</v>
      </c>
      <c r="AH50" t="s">
        <v>122</v>
      </c>
      <c r="AI50" t="s">
        <v>158</v>
      </c>
      <c r="AJ50">
        <v>-264415.99</v>
      </c>
      <c r="AK50">
        <v>-269872.94</v>
      </c>
      <c r="AL50">
        <v>45000000</v>
      </c>
      <c r="AM50">
        <f t="shared" si="3"/>
        <v>450000</v>
      </c>
      <c r="AN50">
        <f t="shared" si="4"/>
        <v>3550</v>
      </c>
      <c r="AO50">
        <f t="shared" si="5"/>
        <v>5400</v>
      </c>
      <c r="AP50">
        <v>2.25</v>
      </c>
    </row>
    <row r="51" spans="1:42" x14ac:dyDescent="0.35">
      <c r="A51" s="2">
        <v>41631</v>
      </c>
      <c r="B51" t="s">
        <v>81</v>
      </c>
      <c r="C51" t="s">
        <v>82</v>
      </c>
      <c r="D51" s="1" t="s">
        <v>748</v>
      </c>
      <c r="E51" t="s">
        <v>304</v>
      </c>
      <c r="F51" s="2">
        <v>42569</v>
      </c>
      <c r="G51" s="2">
        <v>43301</v>
      </c>
      <c r="H51" s="2">
        <v>42350</v>
      </c>
      <c r="I51" t="s">
        <v>59</v>
      </c>
      <c r="J51" t="s">
        <v>74</v>
      </c>
      <c r="K51" t="s">
        <v>700</v>
      </c>
      <c r="L51" t="s">
        <v>701</v>
      </c>
      <c r="M51" t="s">
        <v>702</v>
      </c>
      <c r="N51" t="s">
        <v>703</v>
      </c>
      <c r="O51">
        <v>999</v>
      </c>
      <c r="P51" t="s">
        <v>64</v>
      </c>
      <c r="Q51" t="s">
        <v>683</v>
      </c>
      <c r="R51" t="s">
        <v>304</v>
      </c>
      <c r="S51" t="s">
        <v>67</v>
      </c>
      <c r="T51" t="s">
        <v>309</v>
      </c>
      <c r="U51" t="s">
        <v>100</v>
      </c>
      <c r="V51" t="s">
        <v>311</v>
      </c>
      <c r="W51" t="s">
        <v>146</v>
      </c>
      <c r="X51" s="2">
        <v>41838</v>
      </c>
      <c r="Y51" s="2">
        <v>42205</v>
      </c>
      <c r="Z51" t="s">
        <v>697</v>
      </c>
      <c r="AA51" t="s">
        <v>698</v>
      </c>
      <c r="AB51" s="2">
        <v>42205</v>
      </c>
      <c r="AC51" s="2">
        <v>41836</v>
      </c>
      <c r="AD51" s="4" t="s">
        <v>121</v>
      </c>
      <c r="AE51" t="s">
        <v>119</v>
      </c>
      <c r="AF51" t="s">
        <v>120</v>
      </c>
      <c r="AG51" s="4" t="s">
        <v>121</v>
      </c>
      <c r="AH51" t="s">
        <v>122</v>
      </c>
      <c r="AI51" t="s">
        <v>123</v>
      </c>
      <c r="AJ51">
        <v>264415.99</v>
      </c>
      <c r="AK51">
        <v>269872.94</v>
      </c>
      <c r="AL51">
        <v>45000000</v>
      </c>
      <c r="AM51">
        <f t="shared" si="3"/>
        <v>450000</v>
      </c>
      <c r="AN51">
        <f t="shared" si="4"/>
        <v>3550</v>
      </c>
      <c r="AO51">
        <f t="shared" si="5"/>
        <v>5400</v>
      </c>
      <c r="AP51">
        <v>2.25</v>
      </c>
    </row>
    <row r="52" spans="1:42" x14ac:dyDescent="0.35">
      <c r="A52" s="2">
        <v>41631</v>
      </c>
      <c r="B52" t="s">
        <v>91</v>
      </c>
      <c r="C52" t="s">
        <v>92</v>
      </c>
      <c r="D52" s="1" t="s">
        <v>749</v>
      </c>
      <c r="E52" t="s">
        <v>112</v>
      </c>
      <c r="F52" s="2">
        <v>42412</v>
      </c>
      <c r="G52" s="2">
        <v>42959</v>
      </c>
      <c r="H52" s="2">
        <v>42341</v>
      </c>
      <c r="I52" t="s">
        <v>59</v>
      </c>
      <c r="J52" t="s">
        <v>75</v>
      </c>
      <c r="K52" t="s">
        <v>679</v>
      </c>
      <c r="L52" t="s">
        <v>680</v>
      </c>
      <c r="M52" t="s">
        <v>681</v>
      </c>
      <c r="N52" t="s">
        <v>682</v>
      </c>
      <c r="O52">
        <v>999</v>
      </c>
      <c r="P52" t="s">
        <v>64</v>
      </c>
      <c r="Q52" t="s">
        <v>683</v>
      </c>
      <c r="R52" t="s">
        <v>112</v>
      </c>
      <c r="S52" t="s">
        <v>67</v>
      </c>
      <c r="T52" t="s">
        <v>117</v>
      </c>
      <c r="U52" t="s">
        <v>69</v>
      </c>
      <c r="V52" t="s">
        <v>118</v>
      </c>
      <c r="W52" t="s">
        <v>66</v>
      </c>
      <c r="X52" s="2">
        <v>41682</v>
      </c>
      <c r="Y52" s="2">
        <v>41863</v>
      </c>
      <c r="Z52" t="s">
        <v>194</v>
      </c>
      <c r="AA52" t="s">
        <v>684</v>
      </c>
      <c r="AB52" s="2">
        <v>41863</v>
      </c>
      <c r="AC52" s="2">
        <v>41682</v>
      </c>
      <c r="AD52" s="4" t="s">
        <v>78</v>
      </c>
      <c r="AE52" t="s">
        <v>181</v>
      </c>
      <c r="AF52" t="s">
        <v>77</v>
      </c>
      <c r="AG52" s="4" t="s">
        <v>78</v>
      </c>
      <c r="AH52" s="4" t="s">
        <v>79</v>
      </c>
      <c r="AI52" t="s">
        <v>102</v>
      </c>
      <c r="AJ52">
        <v>67474.570000000007</v>
      </c>
      <c r="AK52">
        <v>66652.34</v>
      </c>
      <c r="AL52">
        <v>35000000</v>
      </c>
      <c r="AM52">
        <f t="shared" si="3"/>
        <v>350000</v>
      </c>
      <c r="AN52">
        <f t="shared" si="4"/>
        <v>2800</v>
      </c>
      <c r="AO52">
        <f t="shared" si="5"/>
        <v>4200</v>
      </c>
      <c r="AP52">
        <v>2.25</v>
      </c>
    </row>
    <row r="53" spans="1:42" x14ac:dyDescent="0.35">
      <c r="A53" s="2">
        <v>41631</v>
      </c>
      <c r="B53" t="s">
        <v>129</v>
      </c>
      <c r="C53" t="s">
        <v>56</v>
      </c>
      <c r="D53" s="1" t="s">
        <v>750</v>
      </c>
      <c r="E53" t="s">
        <v>112</v>
      </c>
      <c r="F53" s="2">
        <v>42427</v>
      </c>
      <c r="G53" s="2">
        <v>42882</v>
      </c>
      <c r="H53" s="2">
        <v>42340</v>
      </c>
      <c r="I53" t="s">
        <v>59</v>
      </c>
      <c r="J53" t="s">
        <v>74</v>
      </c>
      <c r="K53" t="s">
        <v>686</v>
      </c>
      <c r="L53" t="s">
        <v>687</v>
      </c>
      <c r="M53" t="s">
        <v>688</v>
      </c>
      <c r="N53" t="s">
        <v>98</v>
      </c>
      <c r="O53">
        <v>999</v>
      </c>
      <c r="P53" t="s">
        <v>64</v>
      </c>
      <c r="Q53" t="s">
        <v>683</v>
      </c>
      <c r="R53" t="s">
        <v>112</v>
      </c>
      <c r="S53" t="s">
        <v>67</v>
      </c>
      <c r="T53" t="s">
        <v>117</v>
      </c>
      <c r="U53" t="s">
        <v>69</v>
      </c>
      <c r="V53" t="s">
        <v>118</v>
      </c>
      <c r="W53" t="s">
        <v>88</v>
      </c>
      <c r="X53" s="2">
        <v>41697</v>
      </c>
      <c r="Y53" s="2">
        <v>41786</v>
      </c>
      <c r="Z53" t="s">
        <v>689</v>
      </c>
      <c r="AA53" t="s">
        <v>195</v>
      </c>
      <c r="AB53" s="2">
        <v>41697</v>
      </c>
      <c r="AC53" s="2">
        <v>41697</v>
      </c>
      <c r="AD53" s="4" t="s">
        <v>78</v>
      </c>
      <c r="AE53" t="s">
        <v>181</v>
      </c>
      <c r="AF53" t="s">
        <v>77</v>
      </c>
      <c r="AG53" s="4" t="s">
        <v>78</v>
      </c>
      <c r="AH53" s="4" t="s">
        <v>79</v>
      </c>
      <c r="AI53" t="s">
        <v>80</v>
      </c>
      <c r="AJ53">
        <v>5460.96</v>
      </c>
      <c r="AK53">
        <v>5517.25</v>
      </c>
      <c r="AL53">
        <v>5000000</v>
      </c>
      <c r="AM53">
        <f t="shared" si="3"/>
        <v>50000</v>
      </c>
      <c r="AN53">
        <f t="shared" si="4"/>
        <v>550</v>
      </c>
      <c r="AO53">
        <f t="shared" si="5"/>
        <v>600</v>
      </c>
      <c r="AP53">
        <v>2.25</v>
      </c>
    </row>
    <row r="54" spans="1:42" x14ac:dyDescent="0.35">
      <c r="A54" s="2">
        <v>41628</v>
      </c>
      <c r="B54" t="s">
        <v>110</v>
      </c>
      <c r="C54" t="s">
        <v>82</v>
      </c>
      <c r="D54" s="1" t="s">
        <v>751</v>
      </c>
      <c r="E54" t="s">
        <v>136</v>
      </c>
      <c r="F54" s="2">
        <v>42540</v>
      </c>
      <c r="G54" s="2">
        <v>43088</v>
      </c>
      <c r="H54" s="2">
        <v>42355</v>
      </c>
      <c r="I54" t="s">
        <v>59</v>
      </c>
      <c r="J54" t="s">
        <v>74</v>
      </c>
      <c r="K54">
        <v>4.0910000000000002</v>
      </c>
      <c r="L54">
        <v>4.0979999999999999</v>
      </c>
      <c r="M54">
        <v>-7</v>
      </c>
      <c r="N54">
        <v>0</v>
      </c>
      <c r="O54">
        <v>999</v>
      </c>
      <c r="P54" t="s">
        <v>64</v>
      </c>
      <c r="Q54" t="s">
        <v>683</v>
      </c>
      <c r="R54" t="s">
        <v>136</v>
      </c>
      <c r="S54" t="s">
        <v>67</v>
      </c>
      <c r="T54" t="s">
        <v>137</v>
      </c>
      <c r="U54" t="s">
        <v>100</v>
      </c>
      <c r="V54" t="s">
        <v>138</v>
      </c>
      <c r="W54" t="s">
        <v>66</v>
      </c>
      <c r="X54" s="2">
        <v>41809</v>
      </c>
      <c r="Y54" s="2">
        <v>41992</v>
      </c>
      <c r="Z54" t="s">
        <v>139</v>
      </c>
      <c r="AA54" t="s">
        <v>691</v>
      </c>
      <c r="AB54" s="2">
        <v>41809</v>
      </c>
      <c r="AC54" s="2">
        <v>41807</v>
      </c>
      <c r="AD54" s="4" t="s">
        <v>78</v>
      </c>
      <c r="AE54" t="s">
        <v>181</v>
      </c>
      <c r="AF54" t="s">
        <v>77</v>
      </c>
      <c r="AG54" s="4" t="s">
        <v>78</v>
      </c>
      <c r="AH54" s="4" t="s">
        <v>79</v>
      </c>
      <c r="AI54" t="s">
        <v>90</v>
      </c>
      <c r="AJ54">
        <v>4091</v>
      </c>
      <c r="AK54">
        <v>4098</v>
      </c>
      <c r="AL54">
        <v>1000000</v>
      </c>
      <c r="AM54">
        <f t="shared" si="3"/>
        <v>10000</v>
      </c>
      <c r="AN54">
        <f t="shared" si="4"/>
        <v>250</v>
      </c>
      <c r="AO54">
        <f t="shared" si="5"/>
        <v>120</v>
      </c>
      <c r="AP54">
        <v>2.25</v>
      </c>
    </row>
    <row r="55" spans="1:42" x14ac:dyDescent="0.35">
      <c r="A55" s="2">
        <v>41631</v>
      </c>
      <c r="B55" t="s">
        <v>91</v>
      </c>
      <c r="C55" t="s">
        <v>92</v>
      </c>
      <c r="D55" s="1" t="s">
        <v>752</v>
      </c>
      <c r="E55" t="s">
        <v>304</v>
      </c>
      <c r="F55" s="2">
        <v>42569</v>
      </c>
      <c r="G55" s="2">
        <v>43301</v>
      </c>
      <c r="H55" s="2">
        <v>42350</v>
      </c>
      <c r="I55" t="s">
        <v>59</v>
      </c>
      <c r="J55" t="s">
        <v>75</v>
      </c>
      <c r="K55" t="s">
        <v>693</v>
      </c>
      <c r="L55" t="s">
        <v>694</v>
      </c>
      <c r="M55" t="s">
        <v>695</v>
      </c>
      <c r="N55" t="s">
        <v>696</v>
      </c>
      <c r="O55">
        <v>999</v>
      </c>
      <c r="P55" t="s">
        <v>64</v>
      </c>
      <c r="Q55" t="s">
        <v>683</v>
      </c>
      <c r="R55" t="s">
        <v>304</v>
      </c>
      <c r="S55" t="s">
        <v>67</v>
      </c>
      <c r="T55" t="s">
        <v>309</v>
      </c>
      <c r="U55" t="s">
        <v>100</v>
      </c>
      <c r="V55" t="s">
        <v>311</v>
      </c>
      <c r="W55" t="s">
        <v>146</v>
      </c>
      <c r="X55" s="2">
        <v>41838</v>
      </c>
      <c r="Y55" s="2">
        <v>42205</v>
      </c>
      <c r="Z55" t="s">
        <v>697</v>
      </c>
      <c r="AA55" t="s">
        <v>698</v>
      </c>
      <c r="AB55" s="2">
        <v>42205</v>
      </c>
      <c r="AC55" s="2">
        <v>41836</v>
      </c>
      <c r="AD55" s="4" t="s">
        <v>121</v>
      </c>
      <c r="AE55" t="s">
        <v>119</v>
      </c>
      <c r="AF55" t="s">
        <v>120</v>
      </c>
      <c r="AG55" s="4" t="s">
        <v>121</v>
      </c>
      <c r="AH55" t="s">
        <v>122</v>
      </c>
      <c r="AI55" t="s">
        <v>247</v>
      </c>
      <c r="AJ55">
        <v>-264415.99</v>
      </c>
      <c r="AK55">
        <v>-269872.94</v>
      </c>
      <c r="AL55">
        <v>45000000</v>
      </c>
      <c r="AM55">
        <f t="shared" si="3"/>
        <v>450000</v>
      </c>
      <c r="AN55">
        <f t="shared" si="4"/>
        <v>3550</v>
      </c>
      <c r="AO55">
        <f t="shared" si="5"/>
        <v>5400</v>
      </c>
      <c r="AP55">
        <v>2.25</v>
      </c>
    </row>
    <row r="56" spans="1:42" x14ac:dyDescent="0.35">
      <c r="A56" s="2">
        <v>41631</v>
      </c>
      <c r="B56" t="s">
        <v>55</v>
      </c>
      <c r="C56" t="s">
        <v>56</v>
      </c>
      <c r="D56" s="1" t="s">
        <v>753</v>
      </c>
      <c r="E56" t="s">
        <v>304</v>
      </c>
      <c r="F56" s="2">
        <v>42569</v>
      </c>
      <c r="G56" s="2">
        <v>43301</v>
      </c>
      <c r="H56" s="2">
        <v>42350</v>
      </c>
      <c r="I56" t="s">
        <v>59</v>
      </c>
      <c r="J56" t="s">
        <v>74</v>
      </c>
      <c r="K56" t="s">
        <v>700</v>
      </c>
      <c r="L56" t="s">
        <v>701</v>
      </c>
      <c r="M56" t="s">
        <v>702</v>
      </c>
      <c r="N56" t="s">
        <v>703</v>
      </c>
      <c r="O56">
        <v>999</v>
      </c>
      <c r="P56" t="s">
        <v>64</v>
      </c>
      <c r="Q56" t="s">
        <v>683</v>
      </c>
      <c r="R56" t="s">
        <v>304</v>
      </c>
      <c r="S56" t="s">
        <v>67</v>
      </c>
      <c r="T56" t="s">
        <v>309</v>
      </c>
      <c r="U56" t="s">
        <v>100</v>
      </c>
      <c r="V56" t="s">
        <v>311</v>
      </c>
      <c r="W56" t="s">
        <v>146</v>
      </c>
      <c r="X56" s="2">
        <v>41838</v>
      </c>
      <c r="Y56" s="2">
        <v>42205</v>
      </c>
      <c r="Z56" t="s">
        <v>697</v>
      </c>
      <c r="AA56" t="s">
        <v>698</v>
      </c>
      <c r="AB56" s="2">
        <v>42205</v>
      </c>
      <c r="AC56" s="2">
        <v>41836</v>
      </c>
      <c r="AD56" s="4" t="s">
        <v>121</v>
      </c>
      <c r="AE56" t="s">
        <v>119</v>
      </c>
      <c r="AF56" t="s">
        <v>120</v>
      </c>
      <c r="AG56" s="4" t="s">
        <v>121</v>
      </c>
      <c r="AH56" t="s">
        <v>122</v>
      </c>
      <c r="AI56" t="s">
        <v>158</v>
      </c>
      <c r="AJ56">
        <v>264415.99</v>
      </c>
      <c r="AK56">
        <v>269872.94</v>
      </c>
      <c r="AL56">
        <v>45000000</v>
      </c>
      <c r="AM56">
        <f t="shared" si="3"/>
        <v>450000</v>
      </c>
      <c r="AN56">
        <f t="shared" si="4"/>
        <v>3550</v>
      </c>
      <c r="AO56">
        <f t="shared" si="5"/>
        <v>5400</v>
      </c>
      <c r="AP56">
        <v>2.25</v>
      </c>
    </row>
    <row r="57" spans="1:42" x14ac:dyDescent="0.35">
      <c r="A57" s="2">
        <v>41631</v>
      </c>
      <c r="B57" t="s">
        <v>81</v>
      </c>
      <c r="C57" t="s">
        <v>82</v>
      </c>
      <c r="D57" s="1" t="s">
        <v>754</v>
      </c>
      <c r="E57" t="s">
        <v>112</v>
      </c>
      <c r="F57" s="2">
        <v>42412</v>
      </c>
      <c r="G57" s="2">
        <v>42959</v>
      </c>
      <c r="H57" s="2">
        <v>42341</v>
      </c>
      <c r="I57" t="s">
        <v>59</v>
      </c>
      <c r="J57" t="s">
        <v>75</v>
      </c>
      <c r="K57" t="s">
        <v>679</v>
      </c>
      <c r="L57" t="s">
        <v>680</v>
      </c>
      <c r="M57" t="s">
        <v>681</v>
      </c>
      <c r="N57" t="s">
        <v>682</v>
      </c>
      <c r="O57">
        <v>999</v>
      </c>
      <c r="P57" t="s">
        <v>64</v>
      </c>
      <c r="Q57" t="s">
        <v>683</v>
      </c>
      <c r="R57" t="s">
        <v>112</v>
      </c>
      <c r="S57" t="s">
        <v>67</v>
      </c>
      <c r="T57" t="s">
        <v>117</v>
      </c>
      <c r="U57" t="s">
        <v>69</v>
      </c>
      <c r="V57" t="s">
        <v>118</v>
      </c>
      <c r="W57" t="s">
        <v>66</v>
      </c>
      <c r="X57" s="2">
        <v>41682</v>
      </c>
      <c r="Y57" s="2">
        <v>41863</v>
      </c>
      <c r="Z57" t="s">
        <v>194</v>
      </c>
      <c r="AA57" t="s">
        <v>684</v>
      </c>
      <c r="AB57" s="2">
        <v>41863</v>
      </c>
      <c r="AC57" s="2">
        <v>41682</v>
      </c>
      <c r="AD57" s="4" t="s">
        <v>78</v>
      </c>
      <c r="AE57" t="s">
        <v>181</v>
      </c>
      <c r="AF57" t="s">
        <v>77</v>
      </c>
      <c r="AG57" s="4" t="s">
        <v>78</v>
      </c>
      <c r="AH57" s="4" t="s">
        <v>79</v>
      </c>
      <c r="AI57" t="s">
        <v>90</v>
      </c>
      <c r="AJ57">
        <v>67474.570000000007</v>
      </c>
      <c r="AK57">
        <v>66652.34</v>
      </c>
      <c r="AL57">
        <v>35000000</v>
      </c>
      <c r="AM57">
        <f t="shared" si="3"/>
        <v>350000</v>
      </c>
      <c r="AN57">
        <f t="shared" si="4"/>
        <v>2800</v>
      </c>
      <c r="AO57">
        <f t="shared" si="5"/>
        <v>4200</v>
      </c>
      <c r="AP57">
        <v>2.25</v>
      </c>
    </row>
    <row r="58" spans="1:42" x14ac:dyDescent="0.35">
      <c r="A58" s="2">
        <v>41631</v>
      </c>
      <c r="B58" t="s">
        <v>91</v>
      </c>
      <c r="C58" t="s">
        <v>92</v>
      </c>
      <c r="D58" s="1" t="s">
        <v>755</v>
      </c>
      <c r="E58" t="s">
        <v>112</v>
      </c>
      <c r="F58" s="2">
        <v>42427</v>
      </c>
      <c r="G58" s="2">
        <v>42882</v>
      </c>
      <c r="H58" s="2">
        <v>42340</v>
      </c>
      <c r="I58" t="s">
        <v>59</v>
      </c>
      <c r="J58" t="s">
        <v>74</v>
      </c>
      <c r="K58" t="s">
        <v>686</v>
      </c>
      <c r="L58" t="s">
        <v>687</v>
      </c>
      <c r="M58" t="s">
        <v>688</v>
      </c>
      <c r="N58" t="s">
        <v>98</v>
      </c>
      <c r="O58">
        <v>999</v>
      </c>
      <c r="P58" t="s">
        <v>64</v>
      </c>
      <c r="Q58" t="s">
        <v>683</v>
      </c>
      <c r="R58" t="s">
        <v>112</v>
      </c>
      <c r="S58" t="s">
        <v>67</v>
      </c>
      <c r="T58" t="s">
        <v>117</v>
      </c>
      <c r="U58" t="s">
        <v>69</v>
      </c>
      <c r="V58" t="s">
        <v>118</v>
      </c>
      <c r="W58" t="s">
        <v>88</v>
      </c>
      <c r="X58" s="2">
        <v>41697</v>
      </c>
      <c r="Y58" s="2">
        <v>41786</v>
      </c>
      <c r="Z58" t="s">
        <v>689</v>
      </c>
      <c r="AA58" t="s">
        <v>195</v>
      </c>
      <c r="AB58" s="2">
        <v>41697</v>
      </c>
      <c r="AC58" s="2">
        <v>41697</v>
      </c>
      <c r="AD58" s="4" t="s">
        <v>78</v>
      </c>
      <c r="AE58" t="s">
        <v>181</v>
      </c>
      <c r="AF58" t="s">
        <v>77</v>
      </c>
      <c r="AG58" s="4" t="s">
        <v>78</v>
      </c>
      <c r="AH58" s="4" t="s">
        <v>79</v>
      </c>
      <c r="AI58" t="s">
        <v>102</v>
      </c>
      <c r="AJ58">
        <v>5460.96</v>
      </c>
      <c r="AK58">
        <v>5517.25</v>
      </c>
      <c r="AL58">
        <v>5000000</v>
      </c>
      <c r="AM58">
        <f t="shared" si="3"/>
        <v>50000</v>
      </c>
      <c r="AN58">
        <f t="shared" si="4"/>
        <v>550</v>
      </c>
      <c r="AO58">
        <f t="shared" si="5"/>
        <v>600</v>
      </c>
      <c r="AP58">
        <v>2.25</v>
      </c>
    </row>
    <row r="59" spans="1:42" x14ac:dyDescent="0.35">
      <c r="A59" s="2">
        <v>41628</v>
      </c>
      <c r="B59" t="s">
        <v>103</v>
      </c>
      <c r="C59" t="s">
        <v>56</v>
      </c>
      <c r="D59" s="1" t="s">
        <v>756</v>
      </c>
      <c r="E59" t="s">
        <v>136</v>
      </c>
      <c r="F59" s="2">
        <v>42540</v>
      </c>
      <c r="G59" s="2">
        <v>43088</v>
      </c>
      <c r="H59" s="2">
        <v>42355</v>
      </c>
      <c r="I59" t="s">
        <v>59</v>
      </c>
      <c r="J59" t="s">
        <v>74</v>
      </c>
      <c r="K59">
        <v>4.0910000000000002</v>
      </c>
      <c r="L59">
        <v>4.0979999999999999</v>
      </c>
      <c r="M59">
        <v>-7</v>
      </c>
      <c r="N59">
        <v>0</v>
      </c>
      <c r="O59">
        <v>999</v>
      </c>
      <c r="P59" t="s">
        <v>64</v>
      </c>
      <c r="Q59" t="s">
        <v>683</v>
      </c>
      <c r="R59" t="s">
        <v>136</v>
      </c>
      <c r="S59" t="s">
        <v>67</v>
      </c>
      <c r="T59" t="s">
        <v>137</v>
      </c>
      <c r="U59" t="s">
        <v>100</v>
      </c>
      <c r="V59" t="s">
        <v>138</v>
      </c>
      <c r="W59" t="s">
        <v>66</v>
      </c>
      <c r="X59" s="2">
        <v>41809</v>
      </c>
      <c r="Y59" s="2">
        <v>41992</v>
      </c>
      <c r="Z59" t="s">
        <v>139</v>
      </c>
      <c r="AA59" t="s">
        <v>691</v>
      </c>
      <c r="AB59" s="2">
        <v>41809</v>
      </c>
      <c r="AC59" s="2">
        <v>41807</v>
      </c>
      <c r="AD59" s="4" t="s">
        <v>78</v>
      </c>
      <c r="AE59" t="s">
        <v>181</v>
      </c>
      <c r="AF59" t="s">
        <v>77</v>
      </c>
      <c r="AG59" s="4" t="s">
        <v>78</v>
      </c>
      <c r="AH59" s="4" t="s">
        <v>79</v>
      </c>
      <c r="AI59" t="s">
        <v>80</v>
      </c>
      <c r="AJ59">
        <v>4091</v>
      </c>
      <c r="AK59">
        <v>4098</v>
      </c>
      <c r="AL59">
        <v>1000000</v>
      </c>
      <c r="AM59">
        <f t="shared" si="3"/>
        <v>10000</v>
      </c>
      <c r="AN59">
        <f t="shared" si="4"/>
        <v>250</v>
      </c>
      <c r="AO59">
        <f t="shared" si="5"/>
        <v>120</v>
      </c>
      <c r="AP59">
        <v>2.25</v>
      </c>
    </row>
    <row r="60" spans="1:42" x14ac:dyDescent="0.35">
      <c r="A60" s="2">
        <v>41631</v>
      </c>
      <c r="B60" t="s">
        <v>110</v>
      </c>
      <c r="C60" t="s">
        <v>82</v>
      </c>
      <c r="D60" s="1" t="s">
        <v>757</v>
      </c>
      <c r="E60" t="s">
        <v>304</v>
      </c>
      <c r="F60" s="2">
        <v>42569</v>
      </c>
      <c r="G60" s="2">
        <v>43301</v>
      </c>
      <c r="H60" s="2">
        <v>42350</v>
      </c>
      <c r="I60" t="s">
        <v>59</v>
      </c>
      <c r="J60" t="s">
        <v>75</v>
      </c>
      <c r="K60" t="s">
        <v>693</v>
      </c>
      <c r="L60" t="s">
        <v>694</v>
      </c>
      <c r="M60" t="s">
        <v>695</v>
      </c>
      <c r="N60" t="s">
        <v>696</v>
      </c>
      <c r="O60">
        <v>999</v>
      </c>
      <c r="P60" t="s">
        <v>64</v>
      </c>
      <c r="Q60" t="s">
        <v>683</v>
      </c>
      <c r="R60" t="s">
        <v>304</v>
      </c>
      <c r="S60" t="s">
        <v>67</v>
      </c>
      <c r="T60" t="s">
        <v>309</v>
      </c>
      <c r="U60" t="s">
        <v>100</v>
      </c>
      <c r="V60" t="s">
        <v>311</v>
      </c>
      <c r="W60" t="s">
        <v>146</v>
      </c>
      <c r="X60" s="2">
        <v>41838</v>
      </c>
      <c r="Y60" s="2">
        <v>42205</v>
      </c>
      <c r="Z60" t="s">
        <v>697</v>
      </c>
      <c r="AA60" t="s">
        <v>698</v>
      </c>
      <c r="AB60" s="2">
        <v>42205</v>
      </c>
      <c r="AC60" s="2">
        <v>41836</v>
      </c>
      <c r="AD60" s="4" t="s">
        <v>121</v>
      </c>
      <c r="AE60" t="s">
        <v>119</v>
      </c>
      <c r="AF60" t="s">
        <v>120</v>
      </c>
      <c r="AG60" s="4" t="s">
        <v>121</v>
      </c>
      <c r="AH60" t="s">
        <v>122</v>
      </c>
      <c r="AI60" t="s">
        <v>123</v>
      </c>
      <c r="AJ60">
        <v>-264415.99</v>
      </c>
      <c r="AK60">
        <v>-269872.94</v>
      </c>
      <c r="AL60">
        <v>45000000</v>
      </c>
      <c r="AM60">
        <f t="shared" si="3"/>
        <v>450000</v>
      </c>
      <c r="AN60">
        <f t="shared" si="4"/>
        <v>3550</v>
      </c>
      <c r="AO60">
        <f t="shared" si="5"/>
        <v>5400</v>
      </c>
      <c r="AP60">
        <v>2.25</v>
      </c>
    </row>
    <row r="61" spans="1:42" x14ac:dyDescent="0.35">
      <c r="A61" s="2">
        <v>41631</v>
      </c>
      <c r="B61" t="s">
        <v>91</v>
      </c>
      <c r="C61" t="s">
        <v>92</v>
      </c>
      <c r="D61" s="1" t="s">
        <v>758</v>
      </c>
      <c r="E61" t="s">
        <v>304</v>
      </c>
      <c r="F61" s="2">
        <v>42569</v>
      </c>
      <c r="G61" s="2">
        <v>43301</v>
      </c>
      <c r="H61" s="2">
        <v>42350</v>
      </c>
      <c r="I61" t="s">
        <v>59</v>
      </c>
      <c r="J61" t="s">
        <v>74</v>
      </c>
      <c r="K61" t="s">
        <v>700</v>
      </c>
      <c r="L61" t="s">
        <v>701</v>
      </c>
      <c r="M61" t="s">
        <v>702</v>
      </c>
      <c r="N61" t="s">
        <v>703</v>
      </c>
      <c r="O61">
        <v>999</v>
      </c>
      <c r="P61" t="s">
        <v>64</v>
      </c>
      <c r="Q61" t="s">
        <v>683</v>
      </c>
      <c r="R61" t="s">
        <v>304</v>
      </c>
      <c r="S61" t="s">
        <v>67</v>
      </c>
      <c r="T61" t="s">
        <v>309</v>
      </c>
      <c r="U61" t="s">
        <v>100</v>
      </c>
      <c r="V61" t="s">
        <v>311</v>
      </c>
      <c r="W61" t="s">
        <v>146</v>
      </c>
      <c r="X61" s="2">
        <v>41838</v>
      </c>
      <c r="Y61" s="2">
        <v>42205</v>
      </c>
      <c r="Z61" t="s">
        <v>697</v>
      </c>
      <c r="AA61" t="s">
        <v>698</v>
      </c>
      <c r="AB61" s="2">
        <v>42205</v>
      </c>
      <c r="AC61" s="2">
        <v>41836</v>
      </c>
      <c r="AD61" s="4" t="s">
        <v>121</v>
      </c>
      <c r="AE61" t="s">
        <v>119</v>
      </c>
      <c r="AF61" t="s">
        <v>120</v>
      </c>
      <c r="AG61" s="4" t="s">
        <v>121</v>
      </c>
      <c r="AH61" t="s">
        <v>122</v>
      </c>
      <c r="AI61" t="s">
        <v>247</v>
      </c>
      <c r="AJ61">
        <v>264415.99</v>
      </c>
      <c r="AK61">
        <v>269872.94</v>
      </c>
      <c r="AL61">
        <v>45000000</v>
      </c>
      <c r="AM61">
        <f t="shared" si="3"/>
        <v>450000</v>
      </c>
      <c r="AN61">
        <f t="shared" si="4"/>
        <v>3550</v>
      </c>
      <c r="AO61">
        <f t="shared" si="5"/>
        <v>5400</v>
      </c>
      <c r="AP61">
        <v>2.25</v>
      </c>
    </row>
    <row r="62" spans="1:42" x14ac:dyDescent="0.35">
      <c r="A62" s="2">
        <v>41631</v>
      </c>
      <c r="B62" t="s">
        <v>129</v>
      </c>
      <c r="C62" t="s">
        <v>56</v>
      </c>
      <c r="D62" s="1" t="s">
        <v>759</v>
      </c>
      <c r="E62" t="s">
        <v>112</v>
      </c>
      <c r="F62" s="2">
        <v>42412</v>
      </c>
      <c r="G62" s="2">
        <v>42959</v>
      </c>
      <c r="H62" s="2">
        <v>42341</v>
      </c>
      <c r="I62" t="s">
        <v>59</v>
      </c>
      <c r="J62" t="s">
        <v>75</v>
      </c>
      <c r="K62" t="s">
        <v>679</v>
      </c>
      <c r="L62" t="s">
        <v>680</v>
      </c>
      <c r="M62" t="s">
        <v>681</v>
      </c>
      <c r="N62" t="s">
        <v>682</v>
      </c>
      <c r="O62">
        <v>999</v>
      </c>
      <c r="P62" t="s">
        <v>64</v>
      </c>
      <c r="Q62" t="s">
        <v>683</v>
      </c>
      <c r="R62" t="s">
        <v>112</v>
      </c>
      <c r="S62" t="s">
        <v>67</v>
      </c>
      <c r="T62" t="s">
        <v>117</v>
      </c>
      <c r="U62" t="s">
        <v>69</v>
      </c>
      <c r="V62" t="s">
        <v>118</v>
      </c>
      <c r="W62" t="s">
        <v>66</v>
      </c>
      <c r="X62" s="2">
        <v>41682</v>
      </c>
      <c r="Y62" s="2">
        <v>41863</v>
      </c>
      <c r="Z62" t="s">
        <v>194</v>
      </c>
      <c r="AA62" t="s">
        <v>684</v>
      </c>
      <c r="AB62" s="2">
        <v>41863</v>
      </c>
      <c r="AC62" s="2">
        <v>41682</v>
      </c>
      <c r="AD62" s="4" t="s">
        <v>78</v>
      </c>
      <c r="AE62" t="s">
        <v>181</v>
      </c>
      <c r="AF62" t="s">
        <v>77</v>
      </c>
      <c r="AG62" s="4" t="s">
        <v>78</v>
      </c>
      <c r="AH62" s="4" t="s">
        <v>79</v>
      </c>
      <c r="AI62" t="s">
        <v>80</v>
      </c>
      <c r="AJ62">
        <v>67474.570000000007</v>
      </c>
      <c r="AK62">
        <v>66652.34</v>
      </c>
      <c r="AL62">
        <v>35000000</v>
      </c>
      <c r="AM62">
        <f t="shared" si="3"/>
        <v>350000</v>
      </c>
      <c r="AN62">
        <f t="shared" si="4"/>
        <v>2800</v>
      </c>
      <c r="AO62">
        <f t="shared" si="5"/>
        <v>4200</v>
      </c>
      <c r="AP62">
        <v>2.25</v>
      </c>
    </row>
    <row r="63" spans="1:42" x14ac:dyDescent="0.35">
      <c r="A63" s="2">
        <v>41631</v>
      </c>
      <c r="B63" t="s">
        <v>81</v>
      </c>
      <c r="C63" t="s">
        <v>82</v>
      </c>
      <c r="D63" s="1" t="s">
        <v>760</v>
      </c>
      <c r="E63" t="s">
        <v>112</v>
      </c>
      <c r="F63" s="2">
        <v>42427</v>
      </c>
      <c r="G63" s="2">
        <v>42882</v>
      </c>
      <c r="H63" s="2">
        <v>42340</v>
      </c>
      <c r="I63" t="s">
        <v>59</v>
      </c>
      <c r="J63" t="s">
        <v>74</v>
      </c>
      <c r="K63" t="s">
        <v>686</v>
      </c>
      <c r="L63" t="s">
        <v>687</v>
      </c>
      <c r="M63" t="s">
        <v>688</v>
      </c>
      <c r="N63" t="s">
        <v>98</v>
      </c>
      <c r="O63">
        <v>999</v>
      </c>
      <c r="P63" t="s">
        <v>64</v>
      </c>
      <c r="Q63" t="s">
        <v>683</v>
      </c>
      <c r="R63" t="s">
        <v>112</v>
      </c>
      <c r="S63" t="s">
        <v>67</v>
      </c>
      <c r="T63" t="s">
        <v>117</v>
      </c>
      <c r="U63" t="s">
        <v>69</v>
      </c>
      <c r="V63" t="s">
        <v>118</v>
      </c>
      <c r="W63" t="s">
        <v>88</v>
      </c>
      <c r="X63" s="2">
        <v>41697</v>
      </c>
      <c r="Y63" s="2">
        <v>41786</v>
      </c>
      <c r="Z63" t="s">
        <v>689</v>
      </c>
      <c r="AA63" t="s">
        <v>195</v>
      </c>
      <c r="AB63" s="2">
        <v>41697</v>
      </c>
      <c r="AC63" s="2">
        <v>41697</v>
      </c>
      <c r="AD63" s="4" t="s">
        <v>78</v>
      </c>
      <c r="AE63" t="s">
        <v>181</v>
      </c>
      <c r="AF63" t="s">
        <v>77</v>
      </c>
      <c r="AG63" s="4" t="s">
        <v>78</v>
      </c>
      <c r="AH63" s="4" t="s">
        <v>79</v>
      </c>
      <c r="AI63" t="s">
        <v>90</v>
      </c>
      <c r="AJ63">
        <v>5460.96</v>
      </c>
      <c r="AK63">
        <v>5517.25</v>
      </c>
      <c r="AL63">
        <v>5000000</v>
      </c>
      <c r="AM63">
        <f t="shared" si="3"/>
        <v>50000</v>
      </c>
      <c r="AN63">
        <f t="shared" si="4"/>
        <v>550</v>
      </c>
      <c r="AO63">
        <f t="shared" si="5"/>
        <v>600</v>
      </c>
      <c r="AP63">
        <v>2.25</v>
      </c>
    </row>
    <row r="64" spans="1:42" x14ac:dyDescent="0.35">
      <c r="A64" s="2">
        <v>41628</v>
      </c>
      <c r="B64" t="s">
        <v>91</v>
      </c>
      <c r="C64" t="s">
        <v>92</v>
      </c>
      <c r="D64" s="1" t="s">
        <v>761</v>
      </c>
      <c r="E64" t="s">
        <v>136</v>
      </c>
      <c r="F64" s="2">
        <v>42540</v>
      </c>
      <c r="G64" s="2">
        <v>43088</v>
      </c>
      <c r="H64" s="2">
        <v>42355</v>
      </c>
      <c r="I64" t="s">
        <v>59</v>
      </c>
      <c r="J64" t="s">
        <v>74</v>
      </c>
      <c r="K64">
        <v>4.0910000000000002</v>
      </c>
      <c r="L64">
        <v>4.0979999999999999</v>
      </c>
      <c r="M64">
        <v>-7</v>
      </c>
      <c r="N64">
        <v>0</v>
      </c>
      <c r="O64">
        <v>999</v>
      </c>
      <c r="P64" t="s">
        <v>64</v>
      </c>
      <c r="Q64" t="s">
        <v>683</v>
      </c>
      <c r="R64" t="s">
        <v>136</v>
      </c>
      <c r="S64" t="s">
        <v>67</v>
      </c>
      <c r="T64" t="s">
        <v>137</v>
      </c>
      <c r="U64" t="s">
        <v>100</v>
      </c>
      <c r="V64" t="s">
        <v>138</v>
      </c>
      <c r="W64" t="s">
        <v>66</v>
      </c>
      <c r="X64" s="2">
        <v>41809</v>
      </c>
      <c r="Y64" s="2">
        <v>41992</v>
      </c>
      <c r="Z64" t="s">
        <v>139</v>
      </c>
      <c r="AA64" t="s">
        <v>691</v>
      </c>
      <c r="AB64" s="2">
        <v>41809</v>
      </c>
      <c r="AC64" s="2">
        <v>41807</v>
      </c>
      <c r="AD64" s="4" t="s">
        <v>78</v>
      </c>
      <c r="AE64" t="s">
        <v>181</v>
      </c>
      <c r="AF64" t="s">
        <v>77</v>
      </c>
      <c r="AG64" s="4" t="s">
        <v>78</v>
      </c>
      <c r="AH64" s="4" t="s">
        <v>79</v>
      </c>
      <c r="AI64" t="s">
        <v>102</v>
      </c>
      <c r="AJ64">
        <v>4091</v>
      </c>
      <c r="AK64">
        <v>4098</v>
      </c>
      <c r="AL64">
        <v>1000000</v>
      </c>
      <c r="AM64">
        <f t="shared" si="3"/>
        <v>10000</v>
      </c>
      <c r="AN64">
        <f t="shared" si="4"/>
        <v>250</v>
      </c>
      <c r="AO64">
        <f t="shared" si="5"/>
        <v>120</v>
      </c>
      <c r="AP64">
        <v>2.25</v>
      </c>
    </row>
    <row r="65" spans="1:42" x14ac:dyDescent="0.35">
      <c r="A65" s="2">
        <v>41631</v>
      </c>
      <c r="B65" t="s">
        <v>55</v>
      </c>
      <c r="C65" t="s">
        <v>56</v>
      </c>
      <c r="D65" s="1" t="s">
        <v>762</v>
      </c>
      <c r="E65" t="s">
        <v>304</v>
      </c>
      <c r="F65" s="2">
        <v>42569</v>
      </c>
      <c r="G65" s="2">
        <v>43301</v>
      </c>
      <c r="H65" s="2">
        <v>42350</v>
      </c>
      <c r="I65" t="s">
        <v>59</v>
      </c>
      <c r="J65" t="s">
        <v>75</v>
      </c>
      <c r="K65" t="s">
        <v>693</v>
      </c>
      <c r="L65" t="s">
        <v>694</v>
      </c>
      <c r="M65" t="s">
        <v>695</v>
      </c>
      <c r="N65" t="s">
        <v>696</v>
      </c>
      <c r="O65">
        <v>999</v>
      </c>
      <c r="P65" t="s">
        <v>64</v>
      </c>
      <c r="Q65" t="s">
        <v>683</v>
      </c>
      <c r="R65" t="s">
        <v>304</v>
      </c>
      <c r="S65" t="s">
        <v>67</v>
      </c>
      <c r="T65" t="s">
        <v>309</v>
      </c>
      <c r="U65" t="s">
        <v>100</v>
      </c>
      <c r="V65" t="s">
        <v>311</v>
      </c>
      <c r="W65" t="s">
        <v>146</v>
      </c>
      <c r="X65" s="2">
        <v>41838</v>
      </c>
      <c r="Y65" s="2">
        <v>42205</v>
      </c>
      <c r="Z65" t="s">
        <v>697</v>
      </c>
      <c r="AA65" t="s">
        <v>698</v>
      </c>
      <c r="AB65" s="2">
        <v>42205</v>
      </c>
      <c r="AC65" s="2">
        <v>41836</v>
      </c>
      <c r="AD65" s="4" t="s">
        <v>121</v>
      </c>
      <c r="AE65" t="s">
        <v>119</v>
      </c>
      <c r="AF65" t="s">
        <v>120</v>
      </c>
      <c r="AG65" s="4" t="s">
        <v>121</v>
      </c>
      <c r="AH65" t="s">
        <v>122</v>
      </c>
      <c r="AI65" t="s">
        <v>158</v>
      </c>
      <c r="AJ65">
        <v>-264415.99</v>
      </c>
      <c r="AK65">
        <v>-269872.94</v>
      </c>
      <c r="AL65">
        <v>45000000</v>
      </c>
      <c r="AM65">
        <f t="shared" si="3"/>
        <v>450000</v>
      </c>
      <c r="AN65">
        <f t="shared" si="4"/>
        <v>3550</v>
      </c>
      <c r="AO65">
        <f t="shared" si="5"/>
        <v>5400</v>
      </c>
      <c r="AP65">
        <v>2.25</v>
      </c>
    </row>
    <row r="66" spans="1:42" x14ac:dyDescent="0.35">
      <c r="A66" s="2">
        <v>41631</v>
      </c>
      <c r="B66" t="s">
        <v>110</v>
      </c>
      <c r="C66" t="s">
        <v>82</v>
      </c>
      <c r="D66" s="1" t="s">
        <v>763</v>
      </c>
      <c r="E66" t="s">
        <v>304</v>
      </c>
      <c r="F66" s="2">
        <v>42569</v>
      </c>
      <c r="G66" s="2">
        <v>43301</v>
      </c>
      <c r="H66" s="2">
        <v>42350</v>
      </c>
      <c r="I66" t="s">
        <v>59</v>
      </c>
      <c r="J66" t="s">
        <v>74</v>
      </c>
      <c r="K66" t="s">
        <v>700</v>
      </c>
      <c r="L66" t="s">
        <v>701</v>
      </c>
      <c r="M66" t="s">
        <v>702</v>
      </c>
      <c r="N66" t="s">
        <v>703</v>
      </c>
      <c r="O66">
        <v>999</v>
      </c>
      <c r="P66" t="s">
        <v>64</v>
      </c>
      <c r="Q66" t="s">
        <v>683</v>
      </c>
      <c r="R66" t="s">
        <v>304</v>
      </c>
      <c r="S66" t="s">
        <v>67</v>
      </c>
      <c r="T66" t="s">
        <v>309</v>
      </c>
      <c r="U66" t="s">
        <v>100</v>
      </c>
      <c r="V66" t="s">
        <v>311</v>
      </c>
      <c r="W66" t="s">
        <v>146</v>
      </c>
      <c r="X66" s="2">
        <v>41838</v>
      </c>
      <c r="Y66" s="2">
        <v>42205</v>
      </c>
      <c r="Z66" t="s">
        <v>697</v>
      </c>
      <c r="AA66" t="s">
        <v>698</v>
      </c>
      <c r="AB66" s="2">
        <v>42205</v>
      </c>
      <c r="AC66" s="2">
        <v>41836</v>
      </c>
      <c r="AD66" s="4" t="s">
        <v>121</v>
      </c>
      <c r="AE66" t="s">
        <v>119</v>
      </c>
      <c r="AF66" t="s">
        <v>120</v>
      </c>
      <c r="AG66" s="4" t="s">
        <v>121</v>
      </c>
      <c r="AH66" t="s">
        <v>122</v>
      </c>
      <c r="AI66" t="s">
        <v>123</v>
      </c>
      <c r="AJ66">
        <v>264415.99</v>
      </c>
      <c r="AK66">
        <v>269872.94</v>
      </c>
      <c r="AL66">
        <v>45000000</v>
      </c>
      <c r="AM66">
        <f t="shared" ref="AM66:AM97" si="6">0.01*AL66</f>
        <v>450000</v>
      </c>
      <c r="AN66">
        <f t="shared" ref="AN66:AN97" si="7">175+0.0075*AM66</f>
        <v>3550</v>
      </c>
      <c r="AO66">
        <f t="shared" ref="AO66:AO97" si="8">(3+4*AP66)/100000*AL66</f>
        <v>5400</v>
      </c>
      <c r="AP66">
        <v>2.25</v>
      </c>
    </row>
    <row r="67" spans="1:42" x14ac:dyDescent="0.35">
      <c r="A67" s="2">
        <v>41631</v>
      </c>
      <c r="B67" t="s">
        <v>91</v>
      </c>
      <c r="C67" t="s">
        <v>92</v>
      </c>
      <c r="D67" s="1" t="s">
        <v>764</v>
      </c>
      <c r="E67" t="s">
        <v>112</v>
      </c>
      <c r="F67" s="2">
        <v>42412</v>
      </c>
      <c r="G67" s="2">
        <v>42959</v>
      </c>
      <c r="H67" s="2">
        <v>42341</v>
      </c>
      <c r="I67" t="s">
        <v>59</v>
      </c>
      <c r="J67" t="s">
        <v>75</v>
      </c>
      <c r="K67" t="s">
        <v>679</v>
      </c>
      <c r="L67" t="s">
        <v>680</v>
      </c>
      <c r="M67" t="s">
        <v>681</v>
      </c>
      <c r="N67" t="s">
        <v>682</v>
      </c>
      <c r="O67">
        <v>999</v>
      </c>
      <c r="P67" t="s">
        <v>64</v>
      </c>
      <c r="Q67" t="s">
        <v>683</v>
      </c>
      <c r="R67" t="s">
        <v>112</v>
      </c>
      <c r="S67" t="s">
        <v>67</v>
      </c>
      <c r="T67" t="s">
        <v>117</v>
      </c>
      <c r="U67" t="s">
        <v>69</v>
      </c>
      <c r="V67" t="s">
        <v>118</v>
      </c>
      <c r="W67" t="s">
        <v>66</v>
      </c>
      <c r="X67" s="2">
        <v>41682</v>
      </c>
      <c r="Y67" s="2">
        <v>41863</v>
      </c>
      <c r="Z67" t="s">
        <v>194</v>
      </c>
      <c r="AA67" t="s">
        <v>684</v>
      </c>
      <c r="AB67" s="2">
        <v>41863</v>
      </c>
      <c r="AC67" s="2">
        <v>41682</v>
      </c>
      <c r="AD67" s="4" t="s">
        <v>78</v>
      </c>
      <c r="AE67" t="s">
        <v>181</v>
      </c>
      <c r="AF67" t="s">
        <v>77</v>
      </c>
      <c r="AG67" s="4" t="s">
        <v>78</v>
      </c>
      <c r="AH67" s="4" t="s">
        <v>79</v>
      </c>
      <c r="AI67" t="s">
        <v>102</v>
      </c>
      <c r="AJ67">
        <v>67474.570000000007</v>
      </c>
      <c r="AK67">
        <v>66652.34</v>
      </c>
      <c r="AL67">
        <v>35000000</v>
      </c>
      <c r="AM67">
        <f t="shared" si="6"/>
        <v>350000</v>
      </c>
      <c r="AN67">
        <f t="shared" si="7"/>
        <v>2800</v>
      </c>
      <c r="AO67">
        <f t="shared" si="8"/>
        <v>4200</v>
      </c>
      <c r="AP67">
        <v>2.25</v>
      </c>
    </row>
    <row r="68" spans="1:42" x14ac:dyDescent="0.35">
      <c r="A68" s="2">
        <v>41631</v>
      </c>
      <c r="B68" t="s">
        <v>103</v>
      </c>
      <c r="C68" t="s">
        <v>56</v>
      </c>
      <c r="D68" s="1" t="s">
        <v>765</v>
      </c>
      <c r="E68" t="s">
        <v>112</v>
      </c>
      <c r="F68" s="2">
        <v>42427</v>
      </c>
      <c r="G68" s="2">
        <v>42882</v>
      </c>
      <c r="H68" s="2">
        <v>42340</v>
      </c>
      <c r="I68" t="s">
        <v>59</v>
      </c>
      <c r="J68" t="s">
        <v>74</v>
      </c>
      <c r="K68" t="s">
        <v>686</v>
      </c>
      <c r="L68" t="s">
        <v>687</v>
      </c>
      <c r="M68" t="s">
        <v>688</v>
      </c>
      <c r="N68" t="s">
        <v>98</v>
      </c>
      <c r="O68">
        <v>999</v>
      </c>
      <c r="P68" t="s">
        <v>64</v>
      </c>
      <c r="Q68" t="s">
        <v>683</v>
      </c>
      <c r="R68" t="s">
        <v>112</v>
      </c>
      <c r="S68" t="s">
        <v>67</v>
      </c>
      <c r="T68" t="s">
        <v>117</v>
      </c>
      <c r="U68" t="s">
        <v>69</v>
      </c>
      <c r="V68" t="s">
        <v>118</v>
      </c>
      <c r="W68" t="s">
        <v>88</v>
      </c>
      <c r="X68" s="2">
        <v>41697</v>
      </c>
      <c r="Y68" s="2">
        <v>41786</v>
      </c>
      <c r="Z68" t="s">
        <v>689</v>
      </c>
      <c r="AA68" t="s">
        <v>195</v>
      </c>
      <c r="AB68" s="2">
        <v>41697</v>
      </c>
      <c r="AC68" s="2">
        <v>41697</v>
      </c>
      <c r="AD68" s="4" t="s">
        <v>78</v>
      </c>
      <c r="AE68" t="s">
        <v>181</v>
      </c>
      <c r="AF68" t="s">
        <v>77</v>
      </c>
      <c r="AG68" s="4" t="s">
        <v>78</v>
      </c>
      <c r="AH68" s="4" t="s">
        <v>79</v>
      </c>
      <c r="AI68" t="s">
        <v>80</v>
      </c>
      <c r="AJ68">
        <v>5460.96</v>
      </c>
      <c r="AK68">
        <v>5517.25</v>
      </c>
      <c r="AL68">
        <v>5000000</v>
      </c>
      <c r="AM68">
        <f t="shared" si="6"/>
        <v>50000</v>
      </c>
      <c r="AN68">
        <f t="shared" si="7"/>
        <v>550</v>
      </c>
      <c r="AO68">
        <f t="shared" si="8"/>
        <v>600</v>
      </c>
      <c r="AP68">
        <v>2.25</v>
      </c>
    </row>
    <row r="69" spans="1:42" x14ac:dyDescent="0.35">
      <c r="A69" s="2">
        <v>41628</v>
      </c>
      <c r="B69" t="s">
        <v>81</v>
      </c>
      <c r="C69" t="s">
        <v>82</v>
      </c>
      <c r="D69" s="1" t="s">
        <v>766</v>
      </c>
      <c r="E69" t="s">
        <v>136</v>
      </c>
      <c r="F69" s="2">
        <v>42540</v>
      </c>
      <c r="G69" s="2">
        <v>43088</v>
      </c>
      <c r="H69" s="2">
        <v>42355</v>
      </c>
      <c r="I69" t="s">
        <v>59</v>
      </c>
      <c r="J69" t="s">
        <v>74</v>
      </c>
      <c r="K69">
        <v>4.0910000000000002</v>
      </c>
      <c r="L69">
        <v>4.0979999999999999</v>
      </c>
      <c r="M69">
        <v>-7</v>
      </c>
      <c r="N69">
        <v>0</v>
      </c>
      <c r="O69">
        <v>999</v>
      </c>
      <c r="P69" t="s">
        <v>64</v>
      </c>
      <c r="Q69" t="s">
        <v>683</v>
      </c>
      <c r="R69" t="s">
        <v>136</v>
      </c>
      <c r="S69" t="s">
        <v>67</v>
      </c>
      <c r="T69" t="s">
        <v>137</v>
      </c>
      <c r="U69" t="s">
        <v>100</v>
      </c>
      <c r="V69" t="s">
        <v>138</v>
      </c>
      <c r="W69" t="s">
        <v>66</v>
      </c>
      <c r="X69" s="2">
        <v>41809</v>
      </c>
      <c r="Y69" s="2">
        <v>41992</v>
      </c>
      <c r="Z69" t="s">
        <v>139</v>
      </c>
      <c r="AA69" t="s">
        <v>691</v>
      </c>
      <c r="AB69" s="2">
        <v>41809</v>
      </c>
      <c r="AC69" s="2">
        <v>41807</v>
      </c>
      <c r="AD69" s="4" t="s">
        <v>78</v>
      </c>
      <c r="AE69" t="s">
        <v>181</v>
      </c>
      <c r="AF69" t="s">
        <v>77</v>
      </c>
      <c r="AG69" s="4" t="s">
        <v>78</v>
      </c>
      <c r="AH69" s="4" t="s">
        <v>79</v>
      </c>
      <c r="AI69" t="s">
        <v>90</v>
      </c>
      <c r="AJ69">
        <v>4091</v>
      </c>
      <c r="AK69">
        <v>4098</v>
      </c>
      <c r="AL69">
        <v>1000000</v>
      </c>
      <c r="AM69">
        <f t="shared" si="6"/>
        <v>10000</v>
      </c>
      <c r="AN69">
        <f t="shared" si="7"/>
        <v>250</v>
      </c>
      <c r="AO69">
        <f t="shared" si="8"/>
        <v>120</v>
      </c>
      <c r="AP69">
        <v>2.25</v>
      </c>
    </row>
    <row r="70" spans="1:42" x14ac:dyDescent="0.35">
      <c r="A70" s="2">
        <v>41631</v>
      </c>
      <c r="B70" t="s">
        <v>91</v>
      </c>
      <c r="C70" t="s">
        <v>92</v>
      </c>
      <c r="D70" s="1" t="s">
        <v>767</v>
      </c>
      <c r="E70" t="s">
        <v>304</v>
      </c>
      <c r="F70" s="2">
        <v>42569</v>
      </c>
      <c r="G70" s="2">
        <v>43301</v>
      </c>
      <c r="H70" s="2">
        <v>42350</v>
      </c>
      <c r="I70" t="s">
        <v>59</v>
      </c>
      <c r="J70" t="s">
        <v>75</v>
      </c>
      <c r="K70" t="s">
        <v>693</v>
      </c>
      <c r="L70" t="s">
        <v>694</v>
      </c>
      <c r="M70" t="s">
        <v>695</v>
      </c>
      <c r="N70" t="s">
        <v>696</v>
      </c>
      <c r="O70">
        <v>999</v>
      </c>
      <c r="P70" t="s">
        <v>64</v>
      </c>
      <c r="Q70" t="s">
        <v>683</v>
      </c>
      <c r="R70" t="s">
        <v>304</v>
      </c>
      <c r="S70" t="s">
        <v>67</v>
      </c>
      <c r="T70" t="s">
        <v>309</v>
      </c>
      <c r="U70" t="s">
        <v>100</v>
      </c>
      <c r="V70" t="s">
        <v>311</v>
      </c>
      <c r="W70" t="s">
        <v>146</v>
      </c>
      <c r="X70" s="2">
        <v>41838</v>
      </c>
      <c r="Y70" s="2">
        <v>42205</v>
      </c>
      <c r="Z70" t="s">
        <v>697</v>
      </c>
      <c r="AA70" t="s">
        <v>698</v>
      </c>
      <c r="AB70" s="2">
        <v>42205</v>
      </c>
      <c r="AC70" s="2">
        <v>41836</v>
      </c>
      <c r="AD70" s="4" t="s">
        <v>121</v>
      </c>
      <c r="AE70" t="s">
        <v>119</v>
      </c>
      <c r="AF70" t="s">
        <v>120</v>
      </c>
      <c r="AG70" s="4" t="s">
        <v>121</v>
      </c>
      <c r="AH70" t="s">
        <v>122</v>
      </c>
      <c r="AI70" t="s">
        <v>247</v>
      </c>
      <c r="AJ70">
        <v>-264415.99</v>
      </c>
      <c r="AK70">
        <v>-269872.94</v>
      </c>
      <c r="AL70">
        <v>45000000</v>
      </c>
      <c r="AM70">
        <f t="shared" si="6"/>
        <v>450000</v>
      </c>
      <c r="AN70">
        <f t="shared" si="7"/>
        <v>3550</v>
      </c>
      <c r="AO70">
        <f t="shared" si="8"/>
        <v>5400</v>
      </c>
      <c r="AP70">
        <v>2.25</v>
      </c>
    </row>
    <row r="71" spans="1:42" x14ac:dyDescent="0.35">
      <c r="A71" s="2">
        <v>41631</v>
      </c>
      <c r="B71" t="s">
        <v>129</v>
      </c>
      <c r="C71" t="s">
        <v>56</v>
      </c>
      <c r="D71" s="1" t="s">
        <v>768</v>
      </c>
      <c r="E71" t="s">
        <v>304</v>
      </c>
      <c r="F71" s="2">
        <v>42569</v>
      </c>
      <c r="G71" s="2">
        <v>43301</v>
      </c>
      <c r="H71" s="2">
        <v>42350</v>
      </c>
      <c r="I71" t="s">
        <v>59</v>
      </c>
      <c r="J71" t="s">
        <v>74</v>
      </c>
      <c r="K71" t="s">
        <v>700</v>
      </c>
      <c r="L71" t="s">
        <v>701</v>
      </c>
      <c r="M71" t="s">
        <v>702</v>
      </c>
      <c r="N71" t="s">
        <v>703</v>
      </c>
      <c r="O71">
        <v>999</v>
      </c>
      <c r="P71" t="s">
        <v>64</v>
      </c>
      <c r="Q71" t="s">
        <v>683</v>
      </c>
      <c r="R71" t="s">
        <v>304</v>
      </c>
      <c r="S71" t="s">
        <v>67</v>
      </c>
      <c r="T71" t="s">
        <v>309</v>
      </c>
      <c r="U71" t="s">
        <v>100</v>
      </c>
      <c r="V71" t="s">
        <v>311</v>
      </c>
      <c r="W71" t="s">
        <v>146</v>
      </c>
      <c r="X71" s="2">
        <v>41838</v>
      </c>
      <c r="Y71" s="2">
        <v>42205</v>
      </c>
      <c r="Z71" t="s">
        <v>697</v>
      </c>
      <c r="AA71" t="s">
        <v>698</v>
      </c>
      <c r="AB71" s="2">
        <v>42205</v>
      </c>
      <c r="AC71" s="2">
        <v>41836</v>
      </c>
      <c r="AD71" s="4" t="s">
        <v>121</v>
      </c>
      <c r="AE71" t="s">
        <v>119</v>
      </c>
      <c r="AF71" t="s">
        <v>120</v>
      </c>
      <c r="AG71" s="4" t="s">
        <v>121</v>
      </c>
      <c r="AH71" t="s">
        <v>122</v>
      </c>
      <c r="AI71" t="s">
        <v>158</v>
      </c>
      <c r="AJ71">
        <v>264415.99</v>
      </c>
      <c r="AK71">
        <v>269872.94</v>
      </c>
      <c r="AL71">
        <v>45000000</v>
      </c>
      <c r="AM71">
        <f t="shared" si="6"/>
        <v>450000</v>
      </c>
      <c r="AN71">
        <f t="shared" si="7"/>
        <v>3550</v>
      </c>
      <c r="AO71">
        <f t="shared" si="8"/>
        <v>5400</v>
      </c>
      <c r="AP71">
        <v>2.25</v>
      </c>
    </row>
    <row r="72" spans="1:42" x14ac:dyDescent="0.35">
      <c r="A72" s="2">
        <v>41631</v>
      </c>
      <c r="B72" t="s">
        <v>110</v>
      </c>
      <c r="C72" t="s">
        <v>82</v>
      </c>
      <c r="D72" s="1" t="s">
        <v>769</v>
      </c>
      <c r="E72" t="s">
        <v>112</v>
      </c>
      <c r="F72" s="2">
        <v>42412</v>
      </c>
      <c r="G72" s="2">
        <v>42959</v>
      </c>
      <c r="H72" s="2">
        <v>42341</v>
      </c>
      <c r="I72" t="s">
        <v>59</v>
      </c>
      <c r="J72" t="s">
        <v>75</v>
      </c>
      <c r="K72" t="s">
        <v>679</v>
      </c>
      <c r="L72" t="s">
        <v>680</v>
      </c>
      <c r="M72" t="s">
        <v>681</v>
      </c>
      <c r="N72" t="s">
        <v>682</v>
      </c>
      <c r="O72">
        <v>999</v>
      </c>
      <c r="P72" t="s">
        <v>64</v>
      </c>
      <c r="Q72" t="s">
        <v>683</v>
      </c>
      <c r="R72" t="s">
        <v>112</v>
      </c>
      <c r="S72" t="s">
        <v>67</v>
      </c>
      <c r="T72" t="s">
        <v>117</v>
      </c>
      <c r="U72" t="s">
        <v>69</v>
      </c>
      <c r="V72" t="s">
        <v>118</v>
      </c>
      <c r="W72" t="s">
        <v>66</v>
      </c>
      <c r="X72" s="2">
        <v>41682</v>
      </c>
      <c r="Y72" s="2">
        <v>41863</v>
      </c>
      <c r="Z72" t="s">
        <v>194</v>
      </c>
      <c r="AA72" t="s">
        <v>684</v>
      </c>
      <c r="AB72" s="2">
        <v>41863</v>
      </c>
      <c r="AC72" s="2">
        <v>41682</v>
      </c>
      <c r="AD72" s="4" t="s">
        <v>78</v>
      </c>
      <c r="AE72" t="s">
        <v>181</v>
      </c>
      <c r="AF72" t="s">
        <v>77</v>
      </c>
      <c r="AG72" s="4" t="s">
        <v>78</v>
      </c>
      <c r="AH72" s="4" t="s">
        <v>79</v>
      </c>
      <c r="AI72" t="s">
        <v>90</v>
      </c>
      <c r="AJ72">
        <v>67474.570000000007</v>
      </c>
      <c r="AK72">
        <v>66652.34</v>
      </c>
      <c r="AL72">
        <v>35000000</v>
      </c>
      <c r="AM72">
        <f t="shared" si="6"/>
        <v>350000</v>
      </c>
      <c r="AN72">
        <f t="shared" si="7"/>
        <v>2800</v>
      </c>
      <c r="AO72">
        <f t="shared" si="8"/>
        <v>4200</v>
      </c>
      <c r="AP72">
        <v>2.25</v>
      </c>
    </row>
    <row r="73" spans="1:42" x14ac:dyDescent="0.35">
      <c r="A73" s="2">
        <v>41631</v>
      </c>
      <c r="B73" t="s">
        <v>91</v>
      </c>
      <c r="C73" t="s">
        <v>92</v>
      </c>
      <c r="D73" s="1" t="s">
        <v>770</v>
      </c>
      <c r="E73" t="s">
        <v>112</v>
      </c>
      <c r="F73" s="2">
        <v>42427</v>
      </c>
      <c r="G73" s="2">
        <v>42882</v>
      </c>
      <c r="H73" s="2">
        <v>42340</v>
      </c>
      <c r="I73" t="s">
        <v>59</v>
      </c>
      <c r="J73" t="s">
        <v>74</v>
      </c>
      <c r="K73" t="s">
        <v>686</v>
      </c>
      <c r="L73" t="s">
        <v>687</v>
      </c>
      <c r="M73" t="s">
        <v>688</v>
      </c>
      <c r="N73" t="s">
        <v>98</v>
      </c>
      <c r="O73">
        <v>999</v>
      </c>
      <c r="P73" t="s">
        <v>64</v>
      </c>
      <c r="Q73" t="s">
        <v>683</v>
      </c>
      <c r="R73" t="s">
        <v>112</v>
      </c>
      <c r="S73" t="s">
        <v>67</v>
      </c>
      <c r="T73" t="s">
        <v>117</v>
      </c>
      <c r="U73" t="s">
        <v>69</v>
      </c>
      <c r="V73" t="s">
        <v>118</v>
      </c>
      <c r="W73" t="s">
        <v>88</v>
      </c>
      <c r="X73" s="2">
        <v>41697</v>
      </c>
      <c r="Y73" s="2">
        <v>41786</v>
      </c>
      <c r="Z73" t="s">
        <v>689</v>
      </c>
      <c r="AA73" t="s">
        <v>195</v>
      </c>
      <c r="AB73" s="2">
        <v>41697</v>
      </c>
      <c r="AC73" s="2">
        <v>41697</v>
      </c>
      <c r="AD73" s="4" t="s">
        <v>78</v>
      </c>
      <c r="AE73" t="s">
        <v>181</v>
      </c>
      <c r="AF73" t="s">
        <v>77</v>
      </c>
      <c r="AG73" s="4" t="s">
        <v>78</v>
      </c>
      <c r="AH73" s="4" t="s">
        <v>79</v>
      </c>
      <c r="AI73" t="s">
        <v>102</v>
      </c>
      <c r="AJ73">
        <v>5460.96</v>
      </c>
      <c r="AK73">
        <v>5517.25</v>
      </c>
      <c r="AL73">
        <v>5000000</v>
      </c>
      <c r="AM73">
        <f t="shared" si="6"/>
        <v>50000</v>
      </c>
      <c r="AN73">
        <f t="shared" si="7"/>
        <v>550</v>
      </c>
      <c r="AO73">
        <f t="shared" si="8"/>
        <v>600</v>
      </c>
      <c r="AP73">
        <v>2.25</v>
      </c>
    </row>
    <row r="74" spans="1:42" x14ac:dyDescent="0.35">
      <c r="A74" s="2">
        <v>41628</v>
      </c>
      <c r="B74" t="s">
        <v>55</v>
      </c>
      <c r="C74" t="s">
        <v>56</v>
      </c>
      <c r="D74" s="1" t="s">
        <v>771</v>
      </c>
      <c r="E74" t="s">
        <v>136</v>
      </c>
      <c r="F74" s="2">
        <v>42540</v>
      </c>
      <c r="G74" s="2">
        <v>43088</v>
      </c>
      <c r="H74" s="2">
        <v>42355</v>
      </c>
      <c r="I74" t="s">
        <v>59</v>
      </c>
      <c r="J74" t="s">
        <v>74</v>
      </c>
      <c r="K74">
        <v>4.0910000000000002</v>
      </c>
      <c r="L74">
        <v>4.0979999999999999</v>
      </c>
      <c r="M74">
        <v>-7</v>
      </c>
      <c r="N74">
        <v>0</v>
      </c>
      <c r="O74">
        <v>999</v>
      </c>
      <c r="P74" t="s">
        <v>64</v>
      </c>
      <c r="Q74" t="s">
        <v>683</v>
      </c>
      <c r="R74" t="s">
        <v>136</v>
      </c>
      <c r="S74" t="s">
        <v>67</v>
      </c>
      <c r="T74" t="s">
        <v>137</v>
      </c>
      <c r="U74" t="s">
        <v>100</v>
      </c>
      <c r="V74" t="s">
        <v>138</v>
      </c>
      <c r="W74" t="s">
        <v>66</v>
      </c>
      <c r="X74" s="2">
        <v>41809</v>
      </c>
      <c r="Y74" s="2">
        <v>41992</v>
      </c>
      <c r="Z74" t="s">
        <v>139</v>
      </c>
      <c r="AA74" t="s">
        <v>691</v>
      </c>
      <c r="AB74" s="2">
        <v>41809</v>
      </c>
      <c r="AC74" s="2">
        <v>41807</v>
      </c>
      <c r="AD74" s="4" t="s">
        <v>78</v>
      </c>
      <c r="AE74" t="s">
        <v>181</v>
      </c>
      <c r="AF74" t="s">
        <v>77</v>
      </c>
      <c r="AG74" s="4" t="s">
        <v>78</v>
      </c>
      <c r="AH74" s="4" t="s">
        <v>79</v>
      </c>
      <c r="AI74" t="s">
        <v>80</v>
      </c>
      <c r="AJ74">
        <v>4091</v>
      </c>
      <c r="AK74">
        <v>4098</v>
      </c>
      <c r="AL74">
        <v>1000000</v>
      </c>
      <c r="AM74">
        <f t="shared" si="6"/>
        <v>10000</v>
      </c>
      <c r="AN74">
        <f t="shared" si="7"/>
        <v>250</v>
      </c>
      <c r="AO74">
        <f t="shared" si="8"/>
        <v>120</v>
      </c>
      <c r="AP74">
        <v>2.25</v>
      </c>
    </row>
    <row r="75" spans="1:42" x14ac:dyDescent="0.35">
      <c r="A75" s="2">
        <v>41631</v>
      </c>
      <c r="B75" t="s">
        <v>81</v>
      </c>
      <c r="C75" t="s">
        <v>82</v>
      </c>
      <c r="D75" s="1" t="s">
        <v>772</v>
      </c>
      <c r="E75" t="s">
        <v>304</v>
      </c>
      <c r="F75" s="2">
        <v>42569</v>
      </c>
      <c r="G75" s="2">
        <v>43301</v>
      </c>
      <c r="H75" s="2">
        <v>42350</v>
      </c>
      <c r="I75" t="s">
        <v>59</v>
      </c>
      <c r="J75" t="s">
        <v>75</v>
      </c>
      <c r="K75" t="s">
        <v>693</v>
      </c>
      <c r="L75" t="s">
        <v>694</v>
      </c>
      <c r="M75" t="s">
        <v>695</v>
      </c>
      <c r="N75" t="s">
        <v>696</v>
      </c>
      <c r="O75">
        <v>999</v>
      </c>
      <c r="P75" t="s">
        <v>64</v>
      </c>
      <c r="Q75" t="s">
        <v>683</v>
      </c>
      <c r="R75" t="s">
        <v>304</v>
      </c>
      <c r="S75" t="s">
        <v>67</v>
      </c>
      <c r="T75" t="s">
        <v>309</v>
      </c>
      <c r="U75" t="s">
        <v>100</v>
      </c>
      <c r="V75" t="s">
        <v>311</v>
      </c>
      <c r="W75" t="s">
        <v>146</v>
      </c>
      <c r="X75" s="2">
        <v>41838</v>
      </c>
      <c r="Y75" s="2">
        <v>42205</v>
      </c>
      <c r="Z75" t="s">
        <v>697</v>
      </c>
      <c r="AA75" t="s">
        <v>698</v>
      </c>
      <c r="AB75" s="2">
        <v>42205</v>
      </c>
      <c r="AC75" s="2">
        <v>41836</v>
      </c>
      <c r="AD75" s="4" t="s">
        <v>121</v>
      </c>
      <c r="AE75" t="s">
        <v>119</v>
      </c>
      <c r="AF75" t="s">
        <v>120</v>
      </c>
      <c r="AG75" s="4" t="s">
        <v>121</v>
      </c>
      <c r="AH75" t="s">
        <v>122</v>
      </c>
      <c r="AI75" t="s">
        <v>123</v>
      </c>
      <c r="AJ75">
        <v>-264415.99</v>
      </c>
      <c r="AK75">
        <v>-269872.94</v>
      </c>
      <c r="AL75">
        <v>45000000</v>
      </c>
      <c r="AM75">
        <f t="shared" si="6"/>
        <v>450000</v>
      </c>
      <c r="AN75">
        <f t="shared" si="7"/>
        <v>3550</v>
      </c>
      <c r="AO75">
        <f t="shared" si="8"/>
        <v>5400</v>
      </c>
      <c r="AP75">
        <v>2.25</v>
      </c>
    </row>
    <row r="76" spans="1:42" x14ac:dyDescent="0.35">
      <c r="A76" s="2">
        <v>41631</v>
      </c>
      <c r="B76" t="s">
        <v>91</v>
      </c>
      <c r="C76" t="s">
        <v>92</v>
      </c>
      <c r="D76" s="1" t="s">
        <v>773</v>
      </c>
      <c r="E76" t="s">
        <v>304</v>
      </c>
      <c r="F76" s="2">
        <v>42569</v>
      </c>
      <c r="G76" s="2">
        <v>43301</v>
      </c>
      <c r="H76" s="2">
        <v>42350</v>
      </c>
      <c r="I76" t="s">
        <v>59</v>
      </c>
      <c r="J76" t="s">
        <v>74</v>
      </c>
      <c r="K76" t="s">
        <v>700</v>
      </c>
      <c r="L76" t="s">
        <v>701</v>
      </c>
      <c r="M76" t="s">
        <v>702</v>
      </c>
      <c r="N76" t="s">
        <v>703</v>
      </c>
      <c r="O76">
        <v>999</v>
      </c>
      <c r="P76" t="s">
        <v>64</v>
      </c>
      <c r="Q76" t="s">
        <v>683</v>
      </c>
      <c r="R76" t="s">
        <v>304</v>
      </c>
      <c r="S76" t="s">
        <v>67</v>
      </c>
      <c r="T76" t="s">
        <v>309</v>
      </c>
      <c r="U76" t="s">
        <v>100</v>
      </c>
      <c r="V76" t="s">
        <v>311</v>
      </c>
      <c r="W76" t="s">
        <v>146</v>
      </c>
      <c r="X76" s="2">
        <v>41838</v>
      </c>
      <c r="Y76" s="2">
        <v>42205</v>
      </c>
      <c r="Z76" t="s">
        <v>697</v>
      </c>
      <c r="AA76" t="s">
        <v>698</v>
      </c>
      <c r="AB76" s="2">
        <v>42205</v>
      </c>
      <c r="AC76" s="2">
        <v>41836</v>
      </c>
      <c r="AD76" s="4" t="s">
        <v>121</v>
      </c>
      <c r="AE76" t="s">
        <v>119</v>
      </c>
      <c r="AF76" t="s">
        <v>120</v>
      </c>
      <c r="AG76" s="4" t="s">
        <v>121</v>
      </c>
      <c r="AH76" t="s">
        <v>122</v>
      </c>
      <c r="AI76" t="s">
        <v>247</v>
      </c>
      <c r="AJ76">
        <v>264415.99</v>
      </c>
      <c r="AK76">
        <v>269872.94</v>
      </c>
      <c r="AL76">
        <v>45000000</v>
      </c>
      <c r="AM76">
        <f t="shared" si="6"/>
        <v>450000</v>
      </c>
      <c r="AN76">
        <f t="shared" si="7"/>
        <v>3550</v>
      </c>
      <c r="AO76">
        <f t="shared" si="8"/>
        <v>5400</v>
      </c>
      <c r="AP76">
        <v>2.25</v>
      </c>
    </row>
    <row r="77" spans="1:42" x14ac:dyDescent="0.35">
      <c r="A77" s="2">
        <v>41631</v>
      </c>
      <c r="B77" t="s">
        <v>103</v>
      </c>
      <c r="C77" t="s">
        <v>56</v>
      </c>
      <c r="D77" s="1" t="s">
        <v>774</v>
      </c>
      <c r="E77" t="s">
        <v>112</v>
      </c>
      <c r="F77" s="2">
        <v>42412</v>
      </c>
      <c r="G77" s="2">
        <v>42959</v>
      </c>
      <c r="H77" s="2">
        <v>42341</v>
      </c>
      <c r="I77" t="s">
        <v>59</v>
      </c>
      <c r="J77" t="s">
        <v>75</v>
      </c>
      <c r="K77" t="s">
        <v>679</v>
      </c>
      <c r="L77" t="s">
        <v>680</v>
      </c>
      <c r="M77" t="s">
        <v>681</v>
      </c>
      <c r="N77" t="s">
        <v>682</v>
      </c>
      <c r="O77">
        <v>999</v>
      </c>
      <c r="P77" t="s">
        <v>64</v>
      </c>
      <c r="Q77" t="s">
        <v>683</v>
      </c>
      <c r="R77" t="s">
        <v>112</v>
      </c>
      <c r="S77" t="s">
        <v>67</v>
      </c>
      <c r="T77" t="s">
        <v>117</v>
      </c>
      <c r="U77" t="s">
        <v>69</v>
      </c>
      <c r="V77" t="s">
        <v>118</v>
      </c>
      <c r="W77" t="s">
        <v>66</v>
      </c>
      <c r="X77" s="2">
        <v>41682</v>
      </c>
      <c r="Y77" s="2">
        <v>41863</v>
      </c>
      <c r="Z77" t="s">
        <v>194</v>
      </c>
      <c r="AA77" t="s">
        <v>684</v>
      </c>
      <c r="AB77" s="2">
        <v>41863</v>
      </c>
      <c r="AC77" s="2">
        <v>41682</v>
      </c>
      <c r="AD77" s="4" t="s">
        <v>78</v>
      </c>
      <c r="AE77" t="s">
        <v>181</v>
      </c>
      <c r="AF77" t="s">
        <v>77</v>
      </c>
      <c r="AG77" s="4" t="s">
        <v>78</v>
      </c>
      <c r="AH77" s="4" t="s">
        <v>79</v>
      </c>
      <c r="AI77" t="s">
        <v>80</v>
      </c>
      <c r="AJ77">
        <v>67474.570000000007</v>
      </c>
      <c r="AK77">
        <v>66652.34</v>
      </c>
      <c r="AL77">
        <v>35000000</v>
      </c>
      <c r="AM77">
        <f t="shared" si="6"/>
        <v>350000</v>
      </c>
      <c r="AN77">
        <f t="shared" si="7"/>
        <v>2800</v>
      </c>
      <c r="AO77">
        <f t="shared" si="8"/>
        <v>4200</v>
      </c>
      <c r="AP77">
        <v>2.25</v>
      </c>
    </row>
    <row r="78" spans="1:42" x14ac:dyDescent="0.35">
      <c r="A78" s="2">
        <v>41631</v>
      </c>
      <c r="B78" t="s">
        <v>110</v>
      </c>
      <c r="C78" t="s">
        <v>82</v>
      </c>
      <c r="D78" s="1" t="s">
        <v>775</v>
      </c>
      <c r="E78" t="s">
        <v>112</v>
      </c>
      <c r="F78" s="2">
        <v>42427</v>
      </c>
      <c r="G78" s="2">
        <v>42882</v>
      </c>
      <c r="H78" s="2">
        <v>42340</v>
      </c>
      <c r="I78" t="s">
        <v>59</v>
      </c>
      <c r="J78" t="s">
        <v>74</v>
      </c>
      <c r="K78" t="s">
        <v>686</v>
      </c>
      <c r="L78" t="s">
        <v>687</v>
      </c>
      <c r="M78" t="s">
        <v>688</v>
      </c>
      <c r="N78" t="s">
        <v>98</v>
      </c>
      <c r="O78">
        <v>999</v>
      </c>
      <c r="P78" t="s">
        <v>64</v>
      </c>
      <c r="Q78" t="s">
        <v>683</v>
      </c>
      <c r="R78" t="s">
        <v>112</v>
      </c>
      <c r="S78" t="s">
        <v>67</v>
      </c>
      <c r="T78" t="s">
        <v>117</v>
      </c>
      <c r="U78" t="s">
        <v>69</v>
      </c>
      <c r="V78" t="s">
        <v>118</v>
      </c>
      <c r="W78" t="s">
        <v>88</v>
      </c>
      <c r="X78" s="2">
        <v>41697</v>
      </c>
      <c r="Y78" s="2">
        <v>41786</v>
      </c>
      <c r="Z78" t="s">
        <v>689</v>
      </c>
      <c r="AA78" t="s">
        <v>195</v>
      </c>
      <c r="AB78" s="2">
        <v>41697</v>
      </c>
      <c r="AC78" s="2">
        <v>41697</v>
      </c>
      <c r="AD78" s="4" t="s">
        <v>78</v>
      </c>
      <c r="AE78" t="s">
        <v>181</v>
      </c>
      <c r="AF78" t="s">
        <v>77</v>
      </c>
      <c r="AG78" s="4" t="s">
        <v>78</v>
      </c>
      <c r="AH78" s="4" t="s">
        <v>79</v>
      </c>
      <c r="AI78" t="s">
        <v>90</v>
      </c>
      <c r="AJ78">
        <v>5460.96</v>
      </c>
      <c r="AK78">
        <v>5517.25</v>
      </c>
      <c r="AL78">
        <v>5000000</v>
      </c>
      <c r="AM78">
        <f t="shared" si="6"/>
        <v>50000</v>
      </c>
      <c r="AN78">
        <f t="shared" si="7"/>
        <v>550</v>
      </c>
      <c r="AO78">
        <f t="shared" si="8"/>
        <v>600</v>
      </c>
      <c r="AP78">
        <v>2.25</v>
      </c>
    </row>
    <row r="79" spans="1:42" x14ac:dyDescent="0.35">
      <c r="A79" s="2">
        <v>41628</v>
      </c>
      <c r="B79" t="s">
        <v>91</v>
      </c>
      <c r="C79" t="s">
        <v>92</v>
      </c>
      <c r="D79" s="1" t="s">
        <v>776</v>
      </c>
      <c r="E79" t="s">
        <v>136</v>
      </c>
      <c r="F79" s="2">
        <v>42540</v>
      </c>
      <c r="G79" s="2">
        <v>43088</v>
      </c>
      <c r="H79" s="2">
        <v>42355</v>
      </c>
      <c r="I79" t="s">
        <v>59</v>
      </c>
      <c r="J79" t="s">
        <v>74</v>
      </c>
      <c r="K79">
        <v>4.0910000000000002</v>
      </c>
      <c r="L79">
        <v>4.0979999999999999</v>
      </c>
      <c r="M79">
        <v>-7</v>
      </c>
      <c r="N79">
        <v>0</v>
      </c>
      <c r="O79">
        <v>999</v>
      </c>
      <c r="P79" t="s">
        <v>64</v>
      </c>
      <c r="Q79" t="s">
        <v>683</v>
      </c>
      <c r="R79" t="s">
        <v>136</v>
      </c>
      <c r="S79" t="s">
        <v>67</v>
      </c>
      <c r="T79" t="s">
        <v>137</v>
      </c>
      <c r="U79" t="s">
        <v>100</v>
      </c>
      <c r="V79" t="s">
        <v>138</v>
      </c>
      <c r="W79" t="s">
        <v>66</v>
      </c>
      <c r="X79" s="2">
        <v>41809</v>
      </c>
      <c r="Y79" s="2">
        <v>41992</v>
      </c>
      <c r="Z79" t="s">
        <v>139</v>
      </c>
      <c r="AA79" t="s">
        <v>691</v>
      </c>
      <c r="AB79" s="2">
        <v>41809</v>
      </c>
      <c r="AC79" s="2">
        <v>41807</v>
      </c>
      <c r="AD79" s="4" t="s">
        <v>78</v>
      </c>
      <c r="AE79" t="s">
        <v>181</v>
      </c>
      <c r="AF79" t="s">
        <v>77</v>
      </c>
      <c r="AG79" s="4" t="s">
        <v>78</v>
      </c>
      <c r="AH79" s="4" t="s">
        <v>79</v>
      </c>
      <c r="AI79" t="s">
        <v>102</v>
      </c>
      <c r="AJ79">
        <v>4091</v>
      </c>
      <c r="AK79">
        <v>4098</v>
      </c>
      <c r="AL79">
        <v>1000000</v>
      </c>
      <c r="AM79">
        <f t="shared" si="6"/>
        <v>10000</v>
      </c>
      <c r="AN79">
        <f t="shared" si="7"/>
        <v>250</v>
      </c>
      <c r="AO79">
        <f t="shared" si="8"/>
        <v>120</v>
      </c>
      <c r="AP79">
        <v>2.25</v>
      </c>
    </row>
    <row r="80" spans="1:42" x14ac:dyDescent="0.35">
      <c r="A80" s="2">
        <v>41631</v>
      </c>
      <c r="B80" t="s">
        <v>129</v>
      </c>
      <c r="C80" t="s">
        <v>56</v>
      </c>
      <c r="D80" s="1" t="s">
        <v>777</v>
      </c>
      <c r="E80" t="s">
        <v>304</v>
      </c>
      <c r="F80" s="2">
        <v>42569</v>
      </c>
      <c r="G80" s="2">
        <v>43301</v>
      </c>
      <c r="H80" s="2">
        <v>42350</v>
      </c>
      <c r="I80" t="s">
        <v>59</v>
      </c>
      <c r="J80" t="s">
        <v>75</v>
      </c>
      <c r="K80" t="s">
        <v>693</v>
      </c>
      <c r="L80" t="s">
        <v>694</v>
      </c>
      <c r="M80" t="s">
        <v>695</v>
      </c>
      <c r="N80" t="s">
        <v>696</v>
      </c>
      <c r="O80">
        <v>999</v>
      </c>
      <c r="P80" t="s">
        <v>64</v>
      </c>
      <c r="Q80" t="s">
        <v>683</v>
      </c>
      <c r="R80" t="s">
        <v>304</v>
      </c>
      <c r="S80" t="s">
        <v>67</v>
      </c>
      <c r="T80" t="s">
        <v>309</v>
      </c>
      <c r="U80" t="s">
        <v>100</v>
      </c>
      <c r="V80" t="s">
        <v>311</v>
      </c>
      <c r="W80" t="s">
        <v>146</v>
      </c>
      <c r="X80" s="2">
        <v>41838</v>
      </c>
      <c r="Y80" s="2">
        <v>42205</v>
      </c>
      <c r="Z80" t="s">
        <v>697</v>
      </c>
      <c r="AA80" t="s">
        <v>698</v>
      </c>
      <c r="AB80" s="2">
        <v>42205</v>
      </c>
      <c r="AC80" s="2">
        <v>41836</v>
      </c>
      <c r="AD80" s="4" t="s">
        <v>121</v>
      </c>
      <c r="AE80" t="s">
        <v>119</v>
      </c>
      <c r="AF80" t="s">
        <v>120</v>
      </c>
      <c r="AG80" s="4" t="s">
        <v>121</v>
      </c>
      <c r="AH80" t="s">
        <v>122</v>
      </c>
      <c r="AI80" t="s">
        <v>158</v>
      </c>
      <c r="AJ80">
        <v>-264415.99</v>
      </c>
      <c r="AK80">
        <v>-269872.94</v>
      </c>
      <c r="AL80">
        <v>45000000</v>
      </c>
      <c r="AM80">
        <f t="shared" si="6"/>
        <v>450000</v>
      </c>
      <c r="AN80">
        <f t="shared" si="7"/>
        <v>3550</v>
      </c>
      <c r="AO80">
        <f t="shared" si="8"/>
        <v>5400</v>
      </c>
      <c r="AP80">
        <v>2.25</v>
      </c>
    </row>
    <row r="81" spans="1:42" x14ac:dyDescent="0.35">
      <c r="A81" s="2">
        <v>41631</v>
      </c>
      <c r="B81" t="s">
        <v>81</v>
      </c>
      <c r="C81" t="s">
        <v>82</v>
      </c>
      <c r="D81" s="1" t="s">
        <v>778</v>
      </c>
      <c r="E81" t="s">
        <v>304</v>
      </c>
      <c r="F81" s="2">
        <v>42569</v>
      </c>
      <c r="G81" s="2">
        <v>43301</v>
      </c>
      <c r="H81" s="2">
        <v>42350</v>
      </c>
      <c r="I81" t="s">
        <v>59</v>
      </c>
      <c r="J81" t="s">
        <v>74</v>
      </c>
      <c r="K81" t="s">
        <v>700</v>
      </c>
      <c r="L81" t="s">
        <v>701</v>
      </c>
      <c r="M81" t="s">
        <v>702</v>
      </c>
      <c r="N81" t="s">
        <v>703</v>
      </c>
      <c r="O81">
        <v>999</v>
      </c>
      <c r="P81" t="s">
        <v>64</v>
      </c>
      <c r="Q81" t="s">
        <v>683</v>
      </c>
      <c r="R81" t="s">
        <v>304</v>
      </c>
      <c r="S81" t="s">
        <v>67</v>
      </c>
      <c r="T81" t="s">
        <v>309</v>
      </c>
      <c r="U81" t="s">
        <v>100</v>
      </c>
      <c r="V81" t="s">
        <v>311</v>
      </c>
      <c r="W81" t="s">
        <v>146</v>
      </c>
      <c r="X81" s="2">
        <v>41838</v>
      </c>
      <c r="Y81" s="2">
        <v>42205</v>
      </c>
      <c r="Z81" t="s">
        <v>697</v>
      </c>
      <c r="AA81" t="s">
        <v>698</v>
      </c>
      <c r="AB81" s="2">
        <v>42205</v>
      </c>
      <c r="AC81" s="2">
        <v>41836</v>
      </c>
      <c r="AD81" s="4" t="s">
        <v>121</v>
      </c>
      <c r="AE81" t="s">
        <v>119</v>
      </c>
      <c r="AF81" t="s">
        <v>120</v>
      </c>
      <c r="AG81" s="4" t="s">
        <v>121</v>
      </c>
      <c r="AH81" t="s">
        <v>122</v>
      </c>
      <c r="AI81" t="s">
        <v>123</v>
      </c>
      <c r="AJ81">
        <v>264415.99</v>
      </c>
      <c r="AK81">
        <v>269872.94</v>
      </c>
      <c r="AL81">
        <v>45000000</v>
      </c>
      <c r="AM81">
        <f t="shared" si="6"/>
        <v>450000</v>
      </c>
      <c r="AN81">
        <f t="shared" si="7"/>
        <v>3550</v>
      </c>
      <c r="AO81">
        <f t="shared" si="8"/>
        <v>5400</v>
      </c>
      <c r="AP81">
        <v>2.25</v>
      </c>
    </row>
    <row r="82" spans="1:42" x14ac:dyDescent="0.35">
      <c r="A82" s="2">
        <v>41631</v>
      </c>
      <c r="B82" t="s">
        <v>91</v>
      </c>
      <c r="C82" t="s">
        <v>92</v>
      </c>
      <c r="D82" s="1" t="s">
        <v>779</v>
      </c>
      <c r="E82" t="s">
        <v>112</v>
      </c>
      <c r="F82" s="2">
        <v>42412</v>
      </c>
      <c r="G82" s="2">
        <v>42959</v>
      </c>
      <c r="H82" s="2">
        <v>42341</v>
      </c>
      <c r="I82" t="s">
        <v>59</v>
      </c>
      <c r="J82" t="s">
        <v>75</v>
      </c>
      <c r="K82" t="s">
        <v>679</v>
      </c>
      <c r="L82" t="s">
        <v>680</v>
      </c>
      <c r="M82" t="s">
        <v>681</v>
      </c>
      <c r="N82" t="s">
        <v>682</v>
      </c>
      <c r="O82">
        <v>999</v>
      </c>
      <c r="P82" t="s">
        <v>64</v>
      </c>
      <c r="Q82" t="s">
        <v>683</v>
      </c>
      <c r="R82" t="s">
        <v>112</v>
      </c>
      <c r="S82" t="s">
        <v>67</v>
      </c>
      <c r="T82" t="s">
        <v>117</v>
      </c>
      <c r="U82" t="s">
        <v>69</v>
      </c>
      <c r="V82" t="s">
        <v>118</v>
      </c>
      <c r="W82" t="s">
        <v>66</v>
      </c>
      <c r="X82" s="2">
        <v>41682</v>
      </c>
      <c r="Y82" s="2">
        <v>41863</v>
      </c>
      <c r="Z82" t="s">
        <v>194</v>
      </c>
      <c r="AA82" t="s">
        <v>684</v>
      </c>
      <c r="AB82" s="2">
        <v>41863</v>
      </c>
      <c r="AC82" s="2">
        <v>41682</v>
      </c>
      <c r="AD82" s="4" t="s">
        <v>78</v>
      </c>
      <c r="AE82" t="s">
        <v>181</v>
      </c>
      <c r="AF82" t="s">
        <v>77</v>
      </c>
      <c r="AG82" s="4" t="s">
        <v>78</v>
      </c>
      <c r="AH82" s="4" t="s">
        <v>79</v>
      </c>
      <c r="AI82" t="s">
        <v>102</v>
      </c>
      <c r="AJ82">
        <v>67474.570000000007</v>
      </c>
      <c r="AK82">
        <v>66652.34</v>
      </c>
      <c r="AL82">
        <v>35000000</v>
      </c>
      <c r="AM82">
        <f t="shared" si="6"/>
        <v>350000</v>
      </c>
      <c r="AN82">
        <f t="shared" si="7"/>
        <v>2800</v>
      </c>
      <c r="AO82">
        <f t="shared" si="8"/>
        <v>4200</v>
      </c>
      <c r="AP82">
        <v>2.25</v>
      </c>
    </row>
    <row r="83" spans="1:42" x14ac:dyDescent="0.35">
      <c r="A83" s="2">
        <v>41631</v>
      </c>
      <c r="B83" t="s">
        <v>55</v>
      </c>
      <c r="C83" t="s">
        <v>56</v>
      </c>
      <c r="D83" s="1" t="s">
        <v>780</v>
      </c>
      <c r="E83" t="s">
        <v>112</v>
      </c>
      <c r="F83" s="2">
        <v>42427</v>
      </c>
      <c r="G83" s="2">
        <v>42882</v>
      </c>
      <c r="H83" s="2">
        <v>42340</v>
      </c>
      <c r="I83" t="s">
        <v>59</v>
      </c>
      <c r="J83" t="s">
        <v>74</v>
      </c>
      <c r="K83" t="s">
        <v>686</v>
      </c>
      <c r="L83" t="s">
        <v>687</v>
      </c>
      <c r="M83" t="s">
        <v>688</v>
      </c>
      <c r="N83" t="s">
        <v>98</v>
      </c>
      <c r="O83">
        <v>999</v>
      </c>
      <c r="P83" t="s">
        <v>64</v>
      </c>
      <c r="Q83" t="s">
        <v>683</v>
      </c>
      <c r="R83" t="s">
        <v>112</v>
      </c>
      <c r="S83" t="s">
        <v>67</v>
      </c>
      <c r="T83" t="s">
        <v>117</v>
      </c>
      <c r="U83" t="s">
        <v>69</v>
      </c>
      <c r="V83" t="s">
        <v>118</v>
      </c>
      <c r="W83" t="s">
        <v>88</v>
      </c>
      <c r="X83" s="2">
        <v>41697</v>
      </c>
      <c r="Y83" s="2">
        <v>41786</v>
      </c>
      <c r="Z83" t="s">
        <v>689</v>
      </c>
      <c r="AA83" t="s">
        <v>195</v>
      </c>
      <c r="AB83" s="2">
        <v>41697</v>
      </c>
      <c r="AC83" s="2">
        <v>41697</v>
      </c>
      <c r="AD83" s="4" t="s">
        <v>78</v>
      </c>
      <c r="AE83" t="s">
        <v>181</v>
      </c>
      <c r="AF83" t="s">
        <v>77</v>
      </c>
      <c r="AG83" s="4" t="s">
        <v>78</v>
      </c>
      <c r="AH83" s="4" t="s">
        <v>79</v>
      </c>
      <c r="AI83" t="s">
        <v>80</v>
      </c>
      <c r="AJ83">
        <v>5460.96</v>
      </c>
      <c r="AK83">
        <v>5517.25</v>
      </c>
      <c r="AL83">
        <v>5000000</v>
      </c>
      <c r="AM83">
        <f t="shared" si="6"/>
        <v>50000</v>
      </c>
      <c r="AN83">
        <f t="shared" si="7"/>
        <v>550</v>
      </c>
      <c r="AO83">
        <f t="shared" si="8"/>
        <v>600</v>
      </c>
      <c r="AP83">
        <v>2.25</v>
      </c>
    </row>
    <row r="84" spans="1:42" x14ac:dyDescent="0.35">
      <c r="A84" s="2">
        <v>41628</v>
      </c>
      <c r="B84" t="s">
        <v>110</v>
      </c>
      <c r="C84" t="s">
        <v>82</v>
      </c>
      <c r="D84" s="1" t="s">
        <v>781</v>
      </c>
      <c r="E84" t="s">
        <v>136</v>
      </c>
      <c r="F84" s="2">
        <v>42540</v>
      </c>
      <c r="G84" s="2">
        <v>43088</v>
      </c>
      <c r="H84" s="2">
        <v>42355</v>
      </c>
      <c r="I84" t="s">
        <v>59</v>
      </c>
      <c r="J84" t="s">
        <v>74</v>
      </c>
      <c r="K84">
        <v>4.0910000000000002</v>
      </c>
      <c r="L84">
        <v>4.0979999999999999</v>
      </c>
      <c r="M84">
        <v>-7</v>
      </c>
      <c r="N84">
        <v>0</v>
      </c>
      <c r="O84">
        <v>999</v>
      </c>
      <c r="P84" t="s">
        <v>64</v>
      </c>
      <c r="Q84" t="s">
        <v>683</v>
      </c>
      <c r="R84" t="s">
        <v>136</v>
      </c>
      <c r="S84" t="s">
        <v>67</v>
      </c>
      <c r="T84" t="s">
        <v>137</v>
      </c>
      <c r="U84" t="s">
        <v>100</v>
      </c>
      <c r="V84" t="s">
        <v>138</v>
      </c>
      <c r="W84" t="s">
        <v>66</v>
      </c>
      <c r="X84" s="2">
        <v>41809</v>
      </c>
      <c r="Y84" s="2">
        <v>41992</v>
      </c>
      <c r="Z84" t="s">
        <v>139</v>
      </c>
      <c r="AA84" t="s">
        <v>691</v>
      </c>
      <c r="AB84" s="2">
        <v>41809</v>
      </c>
      <c r="AC84" s="2">
        <v>41807</v>
      </c>
      <c r="AD84" s="4" t="s">
        <v>78</v>
      </c>
      <c r="AE84" t="s">
        <v>181</v>
      </c>
      <c r="AF84" t="s">
        <v>77</v>
      </c>
      <c r="AG84" s="4" t="s">
        <v>78</v>
      </c>
      <c r="AH84" s="4" t="s">
        <v>79</v>
      </c>
      <c r="AI84" t="s">
        <v>90</v>
      </c>
      <c r="AJ84">
        <v>4091</v>
      </c>
      <c r="AK84">
        <v>4098</v>
      </c>
      <c r="AL84">
        <v>1000000</v>
      </c>
      <c r="AM84">
        <f t="shared" si="6"/>
        <v>10000</v>
      </c>
      <c r="AN84">
        <f t="shared" si="7"/>
        <v>250</v>
      </c>
      <c r="AO84">
        <f t="shared" si="8"/>
        <v>120</v>
      </c>
      <c r="AP84">
        <v>2.25</v>
      </c>
    </row>
    <row r="85" spans="1:42" x14ac:dyDescent="0.35">
      <c r="A85" s="2">
        <v>41631</v>
      </c>
      <c r="B85" t="s">
        <v>91</v>
      </c>
      <c r="C85" t="s">
        <v>92</v>
      </c>
      <c r="D85" s="1" t="s">
        <v>782</v>
      </c>
      <c r="E85" t="s">
        <v>304</v>
      </c>
      <c r="F85" s="2">
        <v>42569</v>
      </c>
      <c r="G85" s="2">
        <v>43301</v>
      </c>
      <c r="H85" s="2">
        <v>42350</v>
      </c>
      <c r="I85" t="s">
        <v>59</v>
      </c>
      <c r="J85" t="s">
        <v>75</v>
      </c>
      <c r="K85" t="s">
        <v>693</v>
      </c>
      <c r="L85" t="s">
        <v>694</v>
      </c>
      <c r="M85" t="s">
        <v>695</v>
      </c>
      <c r="N85" t="s">
        <v>696</v>
      </c>
      <c r="O85">
        <v>999</v>
      </c>
      <c r="P85" t="s">
        <v>64</v>
      </c>
      <c r="Q85" t="s">
        <v>683</v>
      </c>
      <c r="R85" t="s">
        <v>304</v>
      </c>
      <c r="S85" t="s">
        <v>67</v>
      </c>
      <c r="T85" t="s">
        <v>309</v>
      </c>
      <c r="U85" t="s">
        <v>100</v>
      </c>
      <c r="V85" t="s">
        <v>311</v>
      </c>
      <c r="W85" t="s">
        <v>146</v>
      </c>
      <c r="X85" s="2">
        <v>41838</v>
      </c>
      <c r="Y85" s="2">
        <v>42205</v>
      </c>
      <c r="Z85" t="s">
        <v>697</v>
      </c>
      <c r="AA85" t="s">
        <v>698</v>
      </c>
      <c r="AB85" s="2">
        <v>42205</v>
      </c>
      <c r="AC85" s="2">
        <v>41836</v>
      </c>
      <c r="AD85" s="4" t="s">
        <v>121</v>
      </c>
      <c r="AE85" t="s">
        <v>119</v>
      </c>
      <c r="AF85" t="s">
        <v>120</v>
      </c>
      <c r="AG85" s="4" t="s">
        <v>121</v>
      </c>
      <c r="AH85" t="s">
        <v>122</v>
      </c>
      <c r="AI85" t="s">
        <v>247</v>
      </c>
      <c r="AJ85">
        <v>-264415.99</v>
      </c>
      <c r="AK85">
        <v>-269872.94</v>
      </c>
      <c r="AL85">
        <v>45000000</v>
      </c>
      <c r="AM85">
        <f t="shared" si="6"/>
        <v>450000</v>
      </c>
      <c r="AN85">
        <f t="shared" si="7"/>
        <v>3550</v>
      </c>
      <c r="AO85">
        <f t="shared" si="8"/>
        <v>5400</v>
      </c>
      <c r="AP85">
        <v>2.25</v>
      </c>
    </row>
    <row r="86" spans="1:42" x14ac:dyDescent="0.35">
      <c r="A86" s="2">
        <v>41631</v>
      </c>
      <c r="B86" t="s">
        <v>103</v>
      </c>
      <c r="C86" t="s">
        <v>56</v>
      </c>
      <c r="D86" s="1" t="s">
        <v>783</v>
      </c>
      <c r="E86" t="s">
        <v>304</v>
      </c>
      <c r="F86" s="2">
        <v>42569</v>
      </c>
      <c r="G86" s="2">
        <v>43301</v>
      </c>
      <c r="H86" s="2">
        <v>42350</v>
      </c>
      <c r="I86" t="s">
        <v>59</v>
      </c>
      <c r="J86" t="s">
        <v>74</v>
      </c>
      <c r="K86" t="s">
        <v>700</v>
      </c>
      <c r="L86" t="s">
        <v>701</v>
      </c>
      <c r="M86" t="s">
        <v>702</v>
      </c>
      <c r="N86" t="s">
        <v>703</v>
      </c>
      <c r="O86">
        <v>999</v>
      </c>
      <c r="P86" t="s">
        <v>64</v>
      </c>
      <c r="Q86" t="s">
        <v>683</v>
      </c>
      <c r="R86" t="s">
        <v>304</v>
      </c>
      <c r="S86" t="s">
        <v>67</v>
      </c>
      <c r="T86" t="s">
        <v>309</v>
      </c>
      <c r="U86" t="s">
        <v>100</v>
      </c>
      <c r="V86" t="s">
        <v>311</v>
      </c>
      <c r="W86" t="s">
        <v>146</v>
      </c>
      <c r="X86" s="2">
        <v>41838</v>
      </c>
      <c r="Y86" s="2">
        <v>42205</v>
      </c>
      <c r="Z86" t="s">
        <v>697</v>
      </c>
      <c r="AA86" t="s">
        <v>698</v>
      </c>
      <c r="AB86" s="2">
        <v>42205</v>
      </c>
      <c r="AC86" s="2">
        <v>41836</v>
      </c>
      <c r="AD86" s="4" t="s">
        <v>121</v>
      </c>
      <c r="AE86" t="s">
        <v>119</v>
      </c>
      <c r="AF86" t="s">
        <v>120</v>
      </c>
      <c r="AG86" s="4" t="s">
        <v>121</v>
      </c>
      <c r="AH86" t="s">
        <v>122</v>
      </c>
      <c r="AI86" t="s">
        <v>158</v>
      </c>
      <c r="AJ86">
        <v>264415.99</v>
      </c>
      <c r="AK86">
        <v>269872.94</v>
      </c>
      <c r="AL86">
        <v>45000000</v>
      </c>
      <c r="AM86">
        <f t="shared" si="6"/>
        <v>450000</v>
      </c>
      <c r="AN86">
        <f t="shared" si="7"/>
        <v>3550</v>
      </c>
      <c r="AO86">
        <f t="shared" si="8"/>
        <v>5400</v>
      </c>
      <c r="AP86">
        <v>2.25</v>
      </c>
    </row>
    <row r="87" spans="1:42" x14ac:dyDescent="0.35">
      <c r="A87" s="2">
        <v>41631</v>
      </c>
      <c r="B87" t="s">
        <v>81</v>
      </c>
      <c r="C87" t="s">
        <v>82</v>
      </c>
      <c r="D87" s="1" t="s">
        <v>784</v>
      </c>
      <c r="E87" t="s">
        <v>112</v>
      </c>
      <c r="F87" s="2">
        <v>42412</v>
      </c>
      <c r="G87" s="2">
        <v>42959</v>
      </c>
      <c r="H87" s="2">
        <v>42341</v>
      </c>
      <c r="I87" t="s">
        <v>59</v>
      </c>
      <c r="J87" t="s">
        <v>75</v>
      </c>
      <c r="K87" t="s">
        <v>679</v>
      </c>
      <c r="L87" t="s">
        <v>680</v>
      </c>
      <c r="M87" t="s">
        <v>681</v>
      </c>
      <c r="N87" t="s">
        <v>682</v>
      </c>
      <c r="O87">
        <v>999</v>
      </c>
      <c r="P87" t="s">
        <v>64</v>
      </c>
      <c r="Q87" t="s">
        <v>683</v>
      </c>
      <c r="R87" t="s">
        <v>112</v>
      </c>
      <c r="S87" t="s">
        <v>67</v>
      </c>
      <c r="T87" t="s">
        <v>117</v>
      </c>
      <c r="U87" t="s">
        <v>69</v>
      </c>
      <c r="V87" t="s">
        <v>118</v>
      </c>
      <c r="W87" t="s">
        <v>66</v>
      </c>
      <c r="X87" s="2">
        <v>41682</v>
      </c>
      <c r="Y87" s="2">
        <v>41863</v>
      </c>
      <c r="Z87" t="s">
        <v>194</v>
      </c>
      <c r="AA87" t="s">
        <v>684</v>
      </c>
      <c r="AB87" s="2">
        <v>41863</v>
      </c>
      <c r="AC87" s="2">
        <v>41682</v>
      </c>
      <c r="AD87" s="4" t="s">
        <v>78</v>
      </c>
      <c r="AE87" t="s">
        <v>181</v>
      </c>
      <c r="AF87" t="s">
        <v>77</v>
      </c>
      <c r="AG87" s="4" t="s">
        <v>78</v>
      </c>
      <c r="AH87" s="4" t="s">
        <v>79</v>
      </c>
      <c r="AI87" t="s">
        <v>90</v>
      </c>
      <c r="AJ87">
        <v>67474.570000000007</v>
      </c>
      <c r="AK87">
        <v>66652.34</v>
      </c>
      <c r="AL87">
        <v>35000000</v>
      </c>
      <c r="AM87">
        <f t="shared" si="6"/>
        <v>350000</v>
      </c>
      <c r="AN87">
        <f t="shared" si="7"/>
        <v>2800</v>
      </c>
      <c r="AO87">
        <f t="shared" si="8"/>
        <v>4200</v>
      </c>
      <c r="AP87">
        <v>2.25</v>
      </c>
    </row>
    <row r="88" spans="1:42" x14ac:dyDescent="0.35">
      <c r="A88" s="2">
        <v>41631</v>
      </c>
      <c r="B88" t="s">
        <v>91</v>
      </c>
      <c r="C88" t="s">
        <v>92</v>
      </c>
      <c r="D88" s="1" t="s">
        <v>785</v>
      </c>
      <c r="E88" t="s">
        <v>112</v>
      </c>
      <c r="F88" s="2">
        <v>42427</v>
      </c>
      <c r="G88" s="2">
        <v>42882</v>
      </c>
      <c r="H88" s="2">
        <v>42340</v>
      </c>
      <c r="I88" t="s">
        <v>59</v>
      </c>
      <c r="J88" t="s">
        <v>74</v>
      </c>
      <c r="K88" t="s">
        <v>686</v>
      </c>
      <c r="L88" t="s">
        <v>687</v>
      </c>
      <c r="M88" t="s">
        <v>688</v>
      </c>
      <c r="N88" t="s">
        <v>98</v>
      </c>
      <c r="O88">
        <v>999</v>
      </c>
      <c r="P88" t="s">
        <v>64</v>
      </c>
      <c r="Q88" t="s">
        <v>683</v>
      </c>
      <c r="R88" t="s">
        <v>112</v>
      </c>
      <c r="S88" t="s">
        <v>67</v>
      </c>
      <c r="T88" t="s">
        <v>117</v>
      </c>
      <c r="U88" t="s">
        <v>69</v>
      </c>
      <c r="V88" t="s">
        <v>118</v>
      </c>
      <c r="W88" t="s">
        <v>88</v>
      </c>
      <c r="X88" s="2">
        <v>41697</v>
      </c>
      <c r="Y88" s="2">
        <v>41786</v>
      </c>
      <c r="Z88" t="s">
        <v>689</v>
      </c>
      <c r="AA88" t="s">
        <v>195</v>
      </c>
      <c r="AB88" s="2">
        <v>41697</v>
      </c>
      <c r="AC88" s="2">
        <v>41697</v>
      </c>
      <c r="AD88" s="4" t="s">
        <v>78</v>
      </c>
      <c r="AE88" t="s">
        <v>181</v>
      </c>
      <c r="AF88" t="s">
        <v>77</v>
      </c>
      <c r="AG88" s="4" t="s">
        <v>78</v>
      </c>
      <c r="AH88" s="4" t="s">
        <v>79</v>
      </c>
      <c r="AI88" t="s">
        <v>102</v>
      </c>
      <c r="AJ88">
        <v>5460.96</v>
      </c>
      <c r="AK88">
        <v>5517.25</v>
      </c>
      <c r="AL88">
        <v>5000000</v>
      </c>
      <c r="AM88">
        <f t="shared" si="6"/>
        <v>50000</v>
      </c>
      <c r="AN88">
        <f t="shared" si="7"/>
        <v>550</v>
      </c>
      <c r="AO88">
        <f t="shared" si="8"/>
        <v>600</v>
      </c>
      <c r="AP88">
        <v>2.25</v>
      </c>
    </row>
    <row r="89" spans="1:42" x14ac:dyDescent="0.35">
      <c r="A89" s="2">
        <v>41628</v>
      </c>
      <c r="B89" t="s">
        <v>129</v>
      </c>
      <c r="C89" t="s">
        <v>56</v>
      </c>
      <c r="D89" s="1" t="s">
        <v>786</v>
      </c>
      <c r="E89" t="s">
        <v>136</v>
      </c>
      <c r="F89" s="2">
        <v>42540</v>
      </c>
      <c r="G89" s="2">
        <v>43088</v>
      </c>
      <c r="H89" s="2">
        <v>42355</v>
      </c>
      <c r="I89" t="s">
        <v>59</v>
      </c>
      <c r="J89" t="s">
        <v>74</v>
      </c>
      <c r="K89">
        <v>4.0910000000000002</v>
      </c>
      <c r="L89">
        <v>4.0979999999999999</v>
      </c>
      <c r="M89">
        <v>-7</v>
      </c>
      <c r="N89">
        <v>0</v>
      </c>
      <c r="O89">
        <v>999</v>
      </c>
      <c r="P89" t="s">
        <v>64</v>
      </c>
      <c r="Q89" t="s">
        <v>683</v>
      </c>
      <c r="R89" t="s">
        <v>136</v>
      </c>
      <c r="S89" t="s">
        <v>67</v>
      </c>
      <c r="T89" t="s">
        <v>137</v>
      </c>
      <c r="U89" t="s">
        <v>100</v>
      </c>
      <c r="V89" t="s">
        <v>138</v>
      </c>
      <c r="W89" t="s">
        <v>66</v>
      </c>
      <c r="X89" s="2">
        <v>41809</v>
      </c>
      <c r="Y89" s="2">
        <v>41992</v>
      </c>
      <c r="Z89" t="s">
        <v>139</v>
      </c>
      <c r="AA89" t="s">
        <v>691</v>
      </c>
      <c r="AB89" s="2">
        <v>41809</v>
      </c>
      <c r="AC89" s="2">
        <v>41807</v>
      </c>
      <c r="AD89" s="4" t="s">
        <v>78</v>
      </c>
      <c r="AE89" t="s">
        <v>181</v>
      </c>
      <c r="AF89" t="s">
        <v>77</v>
      </c>
      <c r="AG89" s="4" t="s">
        <v>78</v>
      </c>
      <c r="AH89" s="4" t="s">
        <v>79</v>
      </c>
      <c r="AI89" t="s">
        <v>80</v>
      </c>
      <c r="AJ89">
        <v>4091</v>
      </c>
      <c r="AK89">
        <v>4098</v>
      </c>
      <c r="AL89">
        <v>1000000</v>
      </c>
      <c r="AM89">
        <f t="shared" si="6"/>
        <v>10000</v>
      </c>
      <c r="AN89">
        <f t="shared" si="7"/>
        <v>250</v>
      </c>
      <c r="AO89">
        <f t="shared" si="8"/>
        <v>120</v>
      </c>
      <c r="AP89">
        <v>2.25</v>
      </c>
    </row>
    <row r="90" spans="1:42" x14ac:dyDescent="0.35">
      <c r="A90" s="2">
        <v>41631</v>
      </c>
      <c r="B90" t="s">
        <v>110</v>
      </c>
      <c r="C90" t="s">
        <v>82</v>
      </c>
      <c r="D90" s="1" t="s">
        <v>787</v>
      </c>
      <c r="E90" t="s">
        <v>304</v>
      </c>
      <c r="F90" s="2">
        <v>42569</v>
      </c>
      <c r="G90" s="2">
        <v>43301</v>
      </c>
      <c r="H90" s="2">
        <v>42350</v>
      </c>
      <c r="I90" t="s">
        <v>59</v>
      </c>
      <c r="J90" t="s">
        <v>75</v>
      </c>
      <c r="K90" t="s">
        <v>693</v>
      </c>
      <c r="L90" t="s">
        <v>694</v>
      </c>
      <c r="M90" t="s">
        <v>695</v>
      </c>
      <c r="N90" t="s">
        <v>696</v>
      </c>
      <c r="O90">
        <v>999</v>
      </c>
      <c r="P90" t="s">
        <v>64</v>
      </c>
      <c r="Q90" t="s">
        <v>683</v>
      </c>
      <c r="R90" t="s">
        <v>304</v>
      </c>
      <c r="S90" t="s">
        <v>67</v>
      </c>
      <c r="T90" t="s">
        <v>309</v>
      </c>
      <c r="U90" t="s">
        <v>100</v>
      </c>
      <c r="V90" t="s">
        <v>311</v>
      </c>
      <c r="W90" t="s">
        <v>146</v>
      </c>
      <c r="X90" s="2">
        <v>41838</v>
      </c>
      <c r="Y90" s="2">
        <v>42205</v>
      </c>
      <c r="Z90" t="s">
        <v>697</v>
      </c>
      <c r="AA90" t="s">
        <v>698</v>
      </c>
      <c r="AB90" s="2">
        <v>42205</v>
      </c>
      <c r="AC90" s="2">
        <v>41836</v>
      </c>
      <c r="AD90" s="4" t="s">
        <v>121</v>
      </c>
      <c r="AE90" t="s">
        <v>119</v>
      </c>
      <c r="AF90" t="s">
        <v>120</v>
      </c>
      <c r="AG90" s="4" t="s">
        <v>121</v>
      </c>
      <c r="AH90" t="s">
        <v>122</v>
      </c>
      <c r="AI90" t="s">
        <v>123</v>
      </c>
      <c r="AJ90">
        <v>-264415.99</v>
      </c>
      <c r="AK90">
        <v>-269872.94</v>
      </c>
      <c r="AL90">
        <v>45000000</v>
      </c>
      <c r="AM90">
        <f t="shared" si="6"/>
        <v>450000</v>
      </c>
      <c r="AN90">
        <f t="shared" si="7"/>
        <v>3550</v>
      </c>
      <c r="AO90">
        <f t="shared" si="8"/>
        <v>5400</v>
      </c>
      <c r="AP90">
        <v>2.25</v>
      </c>
    </row>
    <row r="91" spans="1:42" x14ac:dyDescent="0.35">
      <c r="A91" s="2">
        <v>41631</v>
      </c>
      <c r="B91" t="s">
        <v>91</v>
      </c>
      <c r="C91" t="s">
        <v>92</v>
      </c>
      <c r="D91" s="1" t="s">
        <v>788</v>
      </c>
      <c r="E91" t="s">
        <v>304</v>
      </c>
      <c r="F91" s="2">
        <v>42569</v>
      </c>
      <c r="G91" s="2">
        <v>43301</v>
      </c>
      <c r="H91" s="2">
        <v>42350</v>
      </c>
      <c r="I91" t="s">
        <v>59</v>
      </c>
      <c r="J91" t="s">
        <v>74</v>
      </c>
      <c r="K91" t="s">
        <v>700</v>
      </c>
      <c r="L91" t="s">
        <v>701</v>
      </c>
      <c r="M91" t="s">
        <v>702</v>
      </c>
      <c r="N91" t="s">
        <v>703</v>
      </c>
      <c r="O91">
        <v>999</v>
      </c>
      <c r="P91" t="s">
        <v>64</v>
      </c>
      <c r="Q91" t="s">
        <v>683</v>
      </c>
      <c r="R91" t="s">
        <v>304</v>
      </c>
      <c r="S91" t="s">
        <v>67</v>
      </c>
      <c r="T91" t="s">
        <v>309</v>
      </c>
      <c r="U91" t="s">
        <v>100</v>
      </c>
      <c r="V91" t="s">
        <v>311</v>
      </c>
      <c r="W91" t="s">
        <v>146</v>
      </c>
      <c r="X91" s="2">
        <v>41838</v>
      </c>
      <c r="Y91" s="2">
        <v>42205</v>
      </c>
      <c r="Z91" t="s">
        <v>697</v>
      </c>
      <c r="AA91" t="s">
        <v>698</v>
      </c>
      <c r="AB91" s="2">
        <v>42205</v>
      </c>
      <c r="AC91" s="2">
        <v>41836</v>
      </c>
      <c r="AD91" s="4" t="s">
        <v>121</v>
      </c>
      <c r="AE91" t="s">
        <v>119</v>
      </c>
      <c r="AF91" t="s">
        <v>120</v>
      </c>
      <c r="AG91" s="4" t="s">
        <v>121</v>
      </c>
      <c r="AH91" t="s">
        <v>122</v>
      </c>
      <c r="AI91" t="s">
        <v>247</v>
      </c>
      <c r="AJ91">
        <v>264415.99</v>
      </c>
      <c r="AK91">
        <v>269872.94</v>
      </c>
      <c r="AL91">
        <v>45000000</v>
      </c>
      <c r="AM91">
        <f t="shared" si="6"/>
        <v>450000</v>
      </c>
      <c r="AN91">
        <f t="shared" si="7"/>
        <v>3550</v>
      </c>
      <c r="AO91">
        <f t="shared" si="8"/>
        <v>5400</v>
      </c>
      <c r="AP91">
        <v>2.25</v>
      </c>
    </row>
    <row r="92" spans="1:42" x14ac:dyDescent="0.35">
      <c r="A92" s="2">
        <v>41631</v>
      </c>
      <c r="B92" t="s">
        <v>55</v>
      </c>
      <c r="C92" t="s">
        <v>56</v>
      </c>
      <c r="D92" s="1" t="s">
        <v>789</v>
      </c>
      <c r="E92" t="s">
        <v>112</v>
      </c>
      <c r="F92" s="2">
        <v>42412</v>
      </c>
      <c r="G92" s="2">
        <v>42959</v>
      </c>
      <c r="H92" s="2">
        <v>42341</v>
      </c>
      <c r="I92" t="s">
        <v>59</v>
      </c>
      <c r="J92" t="s">
        <v>75</v>
      </c>
      <c r="K92" t="s">
        <v>679</v>
      </c>
      <c r="L92" t="s">
        <v>680</v>
      </c>
      <c r="M92" t="s">
        <v>681</v>
      </c>
      <c r="N92" t="s">
        <v>682</v>
      </c>
      <c r="O92">
        <v>999</v>
      </c>
      <c r="P92" t="s">
        <v>64</v>
      </c>
      <c r="Q92" t="s">
        <v>683</v>
      </c>
      <c r="R92" t="s">
        <v>112</v>
      </c>
      <c r="S92" t="s">
        <v>67</v>
      </c>
      <c r="T92" t="s">
        <v>117</v>
      </c>
      <c r="U92" t="s">
        <v>69</v>
      </c>
      <c r="V92" t="s">
        <v>118</v>
      </c>
      <c r="W92" t="s">
        <v>66</v>
      </c>
      <c r="X92" s="2">
        <v>41682</v>
      </c>
      <c r="Y92" s="2">
        <v>41863</v>
      </c>
      <c r="Z92" t="s">
        <v>194</v>
      </c>
      <c r="AA92" t="s">
        <v>684</v>
      </c>
      <c r="AB92" s="2">
        <v>41863</v>
      </c>
      <c r="AC92" s="2">
        <v>41682</v>
      </c>
      <c r="AD92" s="4" t="s">
        <v>78</v>
      </c>
      <c r="AE92" t="s">
        <v>181</v>
      </c>
      <c r="AF92" t="s">
        <v>77</v>
      </c>
      <c r="AG92" s="4" t="s">
        <v>78</v>
      </c>
      <c r="AH92" s="4" t="s">
        <v>79</v>
      </c>
      <c r="AI92" t="s">
        <v>80</v>
      </c>
      <c r="AJ92">
        <v>67474.570000000007</v>
      </c>
      <c r="AK92">
        <v>66652.34</v>
      </c>
      <c r="AL92">
        <v>35000000</v>
      </c>
      <c r="AM92">
        <f t="shared" si="6"/>
        <v>350000</v>
      </c>
      <c r="AN92">
        <f t="shared" si="7"/>
        <v>2800</v>
      </c>
      <c r="AO92">
        <f t="shared" si="8"/>
        <v>4200</v>
      </c>
      <c r="AP92">
        <v>2.25</v>
      </c>
    </row>
    <row r="93" spans="1:42" x14ac:dyDescent="0.35">
      <c r="A93" s="2">
        <v>41631</v>
      </c>
      <c r="B93" t="s">
        <v>81</v>
      </c>
      <c r="C93" t="s">
        <v>82</v>
      </c>
      <c r="D93" s="1" t="s">
        <v>790</v>
      </c>
      <c r="E93" t="s">
        <v>112</v>
      </c>
      <c r="F93" s="2">
        <v>42427</v>
      </c>
      <c r="G93" s="2">
        <v>42882</v>
      </c>
      <c r="H93" s="2">
        <v>42340</v>
      </c>
      <c r="I93" t="s">
        <v>59</v>
      </c>
      <c r="J93" t="s">
        <v>74</v>
      </c>
      <c r="K93" t="s">
        <v>686</v>
      </c>
      <c r="L93" t="s">
        <v>687</v>
      </c>
      <c r="M93" t="s">
        <v>688</v>
      </c>
      <c r="N93" t="s">
        <v>98</v>
      </c>
      <c r="O93">
        <v>999</v>
      </c>
      <c r="P93" t="s">
        <v>64</v>
      </c>
      <c r="Q93" t="s">
        <v>683</v>
      </c>
      <c r="R93" t="s">
        <v>112</v>
      </c>
      <c r="S93" t="s">
        <v>67</v>
      </c>
      <c r="T93" t="s">
        <v>117</v>
      </c>
      <c r="U93" t="s">
        <v>69</v>
      </c>
      <c r="V93" t="s">
        <v>118</v>
      </c>
      <c r="W93" t="s">
        <v>88</v>
      </c>
      <c r="X93" s="2">
        <v>41697</v>
      </c>
      <c r="Y93" s="2">
        <v>41786</v>
      </c>
      <c r="Z93" t="s">
        <v>689</v>
      </c>
      <c r="AA93" t="s">
        <v>195</v>
      </c>
      <c r="AB93" s="2">
        <v>41697</v>
      </c>
      <c r="AC93" s="2">
        <v>41697</v>
      </c>
      <c r="AD93" s="4" t="s">
        <v>78</v>
      </c>
      <c r="AE93" t="s">
        <v>181</v>
      </c>
      <c r="AF93" t="s">
        <v>77</v>
      </c>
      <c r="AG93" s="4" t="s">
        <v>78</v>
      </c>
      <c r="AH93" s="4" t="s">
        <v>79</v>
      </c>
      <c r="AI93" t="s">
        <v>90</v>
      </c>
      <c r="AJ93">
        <v>5460.96</v>
      </c>
      <c r="AK93">
        <v>5517.25</v>
      </c>
      <c r="AL93">
        <v>5000000</v>
      </c>
      <c r="AM93">
        <f t="shared" si="6"/>
        <v>50000</v>
      </c>
      <c r="AN93">
        <f t="shared" si="7"/>
        <v>550</v>
      </c>
      <c r="AO93">
        <f t="shared" si="8"/>
        <v>600</v>
      </c>
      <c r="AP93">
        <v>2.25</v>
      </c>
    </row>
    <row r="94" spans="1:42" x14ac:dyDescent="0.35">
      <c r="A94" s="2">
        <v>41628</v>
      </c>
      <c r="B94" t="s">
        <v>91</v>
      </c>
      <c r="C94" t="s">
        <v>92</v>
      </c>
      <c r="D94" s="1" t="s">
        <v>791</v>
      </c>
      <c r="E94" t="s">
        <v>136</v>
      </c>
      <c r="F94" s="2">
        <v>42540</v>
      </c>
      <c r="G94" s="2">
        <v>43088</v>
      </c>
      <c r="H94" s="2">
        <v>42355</v>
      </c>
      <c r="I94" t="s">
        <v>59</v>
      </c>
      <c r="J94" t="s">
        <v>74</v>
      </c>
      <c r="K94">
        <v>4.0910000000000002</v>
      </c>
      <c r="L94">
        <v>4.0979999999999999</v>
      </c>
      <c r="M94">
        <v>-7</v>
      </c>
      <c r="N94">
        <v>0</v>
      </c>
      <c r="O94">
        <v>999</v>
      </c>
      <c r="P94" t="s">
        <v>64</v>
      </c>
      <c r="Q94" t="s">
        <v>683</v>
      </c>
      <c r="R94" t="s">
        <v>136</v>
      </c>
      <c r="S94" t="s">
        <v>67</v>
      </c>
      <c r="T94" t="s">
        <v>137</v>
      </c>
      <c r="U94" t="s">
        <v>100</v>
      </c>
      <c r="V94" t="s">
        <v>138</v>
      </c>
      <c r="W94" t="s">
        <v>66</v>
      </c>
      <c r="X94" s="2">
        <v>41809</v>
      </c>
      <c r="Y94" s="2">
        <v>41992</v>
      </c>
      <c r="Z94" t="s">
        <v>139</v>
      </c>
      <c r="AA94" t="s">
        <v>691</v>
      </c>
      <c r="AB94" s="2">
        <v>41809</v>
      </c>
      <c r="AC94" s="2">
        <v>41807</v>
      </c>
      <c r="AD94" s="4" t="s">
        <v>78</v>
      </c>
      <c r="AE94" t="s">
        <v>181</v>
      </c>
      <c r="AF94" t="s">
        <v>77</v>
      </c>
      <c r="AG94" s="4" t="s">
        <v>78</v>
      </c>
      <c r="AH94" s="4" t="s">
        <v>79</v>
      </c>
      <c r="AI94" t="s">
        <v>102</v>
      </c>
      <c r="AJ94">
        <v>4091</v>
      </c>
      <c r="AK94">
        <v>4098</v>
      </c>
      <c r="AL94">
        <v>1000000</v>
      </c>
      <c r="AM94">
        <f t="shared" si="6"/>
        <v>10000</v>
      </c>
      <c r="AN94">
        <f t="shared" si="7"/>
        <v>250</v>
      </c>
      <c r="AO94">
        <f t="shared" si="8"/>
        <v>120</v>
      </c>
      <c r="AP94">
        <v>2.25</v>
      </c>
    </row>
    <row r="95" spans="1:42" x14ac:dyDescent="0.35">
      <c r="A95" s="2">
        <v>41631</v>
      </c>
      <c r="B95" t="s">
        <v>103</v>
      </c>
      <c r="C95" t="s">
        <v>56</v>
      </c>
      <c r="D95" s="1" t="s">
        <v>792</v>
      </c>
      <c r="E95" t="s">
        <v>304</v>
      </c>
      <c r="F95" s="2">
        <v>42569</v>
      </c>
      <c r="G95" s="2">
        <v>43301</v>
      </c>
      <c r="H95" s="2">
        <v>42350</v>
      </c>
      <c r="I95" t="s">
        <v>59</v>
      </c>
      <c r="J95" t="s">
        <v>75</v>
      </c>
      <c r="K95" t="s">
        <v>693</v>
      </c>
      <c r="L95" t="s">
        <v>694</v>
      </c>
      <c r="M95" t="s">
        <v>695</v>
      </c>
      <c r="N95" t="s">
        <v>696</v>
      </c>
      <c r="O95">
        <v>999</v>
      </c>
      <c r="P95" t="s">
        <v>64</v>
      </c>
      <c r="Q95" t="s">
        <v>683</v>
      </c>
      <c r="R95" t="s">
        <v>304</v>
      </c>
      <c r="S95" t="s">
        <v>67</v>
      </c>
      <c r="T95" t="s">
        <v>309</v>
      </c>
      <c r="U95" t="s">
        <v>100</v>
      </c>
      <c r="V95" t="s">
        <v>311</v>
      </c>
      <c r="W95" t="s">
        <v>146</v>
      </c>
      <c r="X95" s="2">
        <v>41838</v>
      </c>
      <c r="Y95" s="2">
        <v>42205</v>
      </c>
      <c r="Z95" t="s">
        <v>697</v>
      </c>
      <c r="AA95" t="s">
        <v>698</v>
      </c>
      <c r="AB95" s="2">
        <v>42205</v>
      </c>
      <c r="AC95" s="2">
        <v>41836</v>
      </c>
      <c r="AD95" s="4" t="s">
        <v>121</v>
      </c>
      <c r="AE95" t="s">
        <v>119</v>
      </c>
      <c r="AF95" t="s">
        <v>120</v>
      </c>
      <c r="AG95" s="4" t="s">
        <v>121</v>
      </c>
      <c r="AH95" t="s">
        <v>122</v>
      </c>
      <c r="AI95" t="s">
        <v>158</v>
      </c>
      <c r="AJ95">
        <v>-264415.99</v>
      </c>
      <c r="AK95">
        <v>-269872.94</v>
      </c>
      <c r="AL95">
        <v>45000000</v>
      </c>
      <c r="AM95">
        <f t="shared" si="6"/>
        <v>450000</v>
      </c>
      <c r="AN95">
        <f t="shared" si="7"/>
        <v>3550</v>
      </c>
      <c r="AO95">
        <f t="shared" si="8"/>
        <v>5400</v>
      </c>
      <c r="AP95">
        <v>2.25</v>
      </c>
    </row>
    <row r="96" spans="1:42" x14ac:dyDescent="0.35">
      <c r="A96" s="2">
        <v>41631</v>
      </c>
      <c r="B96" t="s">
        <v>110</v>
      </c>
      <c r="C96" t="s">
        <v>82</v>
      </c>
      <c r="D96" s="1" t="s">
        <v>793</v>
      </c>
      <c r="E96" t="s">
        <v>304</v>
      </c>
      <c r="F96" s="2">
        <v>42569</v>
      </c>
      <c r="G96" s="2">
        <v>43301</v>
      </c>
      <c r="H96" s="2">
        <v>42350</v>
      </c>
      <c r="I96" t="s">
        <v>59</v>
      </c>
      <c r="J96" t="s">
        <v>74</v>
      </c>
      <c r="K96" t="s">
        <v>700</v>
      </c>
      <c r="L96" t="s">
        <v>701</v>
      </c>
      <c r="M96" t="s">
        <v>702</v>
      </c>
      <c r="N96" t="s">
        <v>703</v>
      </c>
      <c r="O96">
        <v>999</v>
      </c>
      <c r="P96" t="s">
        <v>64</v>
      </c>
      <c r="Q96" t="s">
        <v>683</v>
      </c>
      <c r="R96" t="s">
        <v>304</v>
      </c>
      <c r="S96" t="s">
        <v>67</v>
      </c>
      <c r="T96" t="s">
        <v>309</v>
      </c>
      <c r="U96" t="s">
        <v>100</v>
      </c>
      <c r="V96" t="s">
        <v>311</v>
      </c>
      <c r="W96" t="s">
        <v>146</v>
      </c>
      <c r="X96" s="2">
        <v>41838</v>
      </c>
      <c r="Y96" s="2">
        <v>42205</v>
      </c>
      <c r="Z96" t="s">
        <v>697</v>
      </c>
      <c r="AA96" t="s">
        <v>698</v>
      </c>
      <c r="AB96" s="2">
        <v>42205</v>
      </c>
      <c r="AC96" s="2">
        <v>41836</v>
      </c>
      <c r="AD96" s="4" t="s">
        <v>121</v>
      </c>
      <c r="AE96" t="s">
        <v>119</v>
      </c>
      <c r="AF96" t="s">
        <v>120</v>
      </c>
      <c r="AG96" s="4" t="s">
        <v>121</v>
      </c>
      <c r="AH96" t="s">
        <v>122</v>
      </c>
      <c r="AI96" t="s">
        <v>123</v>
      </c>
      <c r="AJ96">
        <v>264415.99</v>
      </c>
      <c r="AK96">
        <v>269872.94</v>
      </c>
      <c r="AL96">
        <v>45000000</v>
      </c>
      <c r="AM96">
        <f t="shared" si="6"/>
        <v>450000</v>
      </c>
      <c r="AN96">
        <f t="shared" si="7"/>
        <v>3550</v>
      </c>
      <c r="AO96">
        <f t="shared" si="8"/>
        <v>5400</v>
      </c>
      <c r="AP96">
        <v>2.25</v>
      </c>
    </row>
    <row r="97" spans="1:42" x14ac:dyDescent="0.35">
      <c r="A97" s="2">
        <v>41631</v>
      </c>
      <c r="B97" t="s">
        <v>91</v>
      </c>
      <c r="C97" t="s">
        <v>92</v>
      </c>
      <c r="D97" s="1" t="s">
        <v>794</v>
      </c>
      <c r="E97" t="s">
        <v>112</v>
      </c>
      <c r="F97" s="2">
        <v>42412</v>
      </c>
      <c r="G97" s="2">
        <v>42959</v>
      </c>
      <c r="H97" s="2">
        <v>42341</v>
      </c>
      <c r="I97" t="s">
        <v>59</v>
      </c>
      <c r="J97" t="s">
        <v>75</v>
      </c>
      <c r="K97" t="s">
        <v>679</v>
      </c>
      <c r="L97" t="s">
        <v>680</v>
      </c>
      <c r="M97" t="s">
        <v>681</v>
      </c>
      <c r="N97" t="s">
        <v>682</v>
      </c>
      <c r="O97">
        <v>999</v>
      </c>
      <c r="P97" t="s">
        <v>64</v>
      </c>
      <c r="Q97" t="s">
        <v>683</v>
      </c>
      <c r="R97" t="s">
        <v>112</v>
      </c>
      <c r="S97" t="s">
        <v>67</v>
      </c>
      <c r="T97" t="s">
        <v>117</v>
      </c>
      <c r="U97" t="s">
        <v>69</v>
      </c>
      <c r="V97" t="s">
        <v>118</v>
      </c>
      <c r="W97" t="s">
        <v>66</v>
      </c>
      <c r="X97" s="2">
        <v>41682</v>
      </c>
      <c r="Y97" s="2">
        <v>41863</v>
      </c>
      <c r="Z97" t="s">
        <v>194</v>
      </c>
      <c r="AA97" t="s">
        <v>684</v>
      </c>
      <c r="AB97" s="2">
        <v>41863</v>
      </c>
      <c r="AC97" s="2">
        <v>41682</v>
      </c>
      <c r="AD97" s="4" t="s">
        <v>78</v>
      </c>
      <c r="AE97" t="s">
        <v>181</v>
      </c>
      <c r="AF97" t="s">
        <v>77</v>
      </c>
      <c r="AG97" s="4" t="s">
        <v>78</v>
      </c>
      <c r="AH97" s="4" t="s">
        <v>79</v>
      </c>
      <c r="AI97" t="s">
        <v>102</v>
      </c>
      <c r="AJ97">
        <v>67474.570000000007</v>
      </c>
      <c r="AK97">
        <v>66652.34</v>
      </c>
      <c r="AL97">
        <v>35000000</v>
      </c>
      <c r="AM97">
        <f t="shared" si="6"/>
        <v>350000</v>
      </c>
      <c r="AN97">
        <f t="shared" si="7"/>
        <v>2800</v>
      </c>
      <c r="AO97">
        <f t="shared" si="8"/>
        <v>4200</v>
      </c>
      <c r="AP97">
        <v>2.25</v>
      </c>
    </row>
    <row r="98" spans="1:42" x14ac:dyDescent="0.35">
      <c r="A98" s="2">
        <v>41631</v>
      </c>
      <c r="B98" t="s">
        <v>129</v>
      </c>
      <c r="C98" t="s">
        <v>56</v>
      </c>
      <c r="D98" s="1" t="s">
        <v>795</v>
      </c>
      <c r="E98" t="s">
        <v>112</v>
      </c>
      <c r="F98" s="2">
        <v>42427</v>
      </c>
      <c r="G98" s="2">
        <v>42882</v>
      </c>
      <c r="H98" s="2">
        <v>42340</v>
      </c>
      <c r="I98" t="s">
        <v>59</v>
      </c>
      <c r="J98" t="s">
        <v>74</v>
      </c>
      <c r="K98" t="s">
        <v>686</v>
      </c>
      <c r="L98" t="s">
        <v>687</v>
      </c>
      <c r="M98" t="s">
        <v>688</v>
      </c>
      <c r="N98" t="s">
        <v>98</v>
      </c>
      <c r="O98">
        <v>999</v>
      </c>
      <c r="P98" t="s">
        <v>64</v>
      </c>
      <c r="Q98" t="s">
        <v>683</v>
      </c>
      <c r="R98" t="s">
        <v>112</v>
      </c>
      <c r="S98" t="s">
        <v>67</v>
      </c>
      <c r="T98" t="s">
        <v>117</v>
      </c>
      <c r="U98" t="s">
        <v>69</v>
      </c>
      <c r="V98" t="s">
        <v>118</v>
      </c>
      <c r="W98" t="s">
        <v>88</v>
      </c>
      <c r="X98" s="2">
        <v>41697</v>
      </c>
      <c r="Y98" s="2">
        <v>41786</v>
      </c>
      <c r="Z98" t="s">
        <v>689</v>
      </c>
      <c r="AA98" t="s">
        <v>195</v>
      </c>
      <c r="AB98" s="2">
        <v>41697</v>
      </c>
      <c r="AC98" s="2">
        <v>41697</v>
      </c>
      <c r="AD98" s="4" t="s">
        <v>78</v>
      </c>
      <c r="AE98" t="s">
        <v>181</v>
      </c>
      <c r="AF98" t="s">
        <v>77</v>
      </c>
      <c r="AG98" s="4" t="s">
        <v>78</v>
      </c>
      <c r="AH98" s="4" t="s">
        <v>79</v>
      </c>
      <c r="AI98" t="s">
        <v>80</v>
      </c>
      <c r="AJ98">
        <v>5460.96</v>
      </c>
      <c r="AK98">
        <v>5517.25</v>
      </c>
      <c r="AL98">
        <v>5000000</v>
      </c>
      <c r="AM98">
        <f t="shared" ref="AM98:AM101" si="9">0.01*AL98</f>
        <v>50000</v>
      </c>
      <c r="AN98">
        <f t="shared" ref="AN98:AN101" si="10">175+0.0075*AM98</f>
        <v>550</v>
      </c>
      <c r="AO98">
        <f t="shared" ref="AO98:AO101" si="11">(3+4*AP98)/100000*AL98</f>
        <v>600</v>
      </c>
      <c r="AP98">
        <v>2.25</v>
      </c>
    </row>
    <row r="99" spans="1:42" x14ac:dyDescent="0.35">
      <c r="A99" s="2">
        <v>41628</v>
      </c>
      <c r="B99" t="s">
        <v>81</v>
      </c>
      <c r="C99" t="s">
        <v>82</v>
      </c>
      <c r="D99" s="1" t="s">
        <v>796</v>
      </c>
      <c r="E99" t="s">
        <v>136</v>
      </c>
      <c r="F99" s="2">
        <v>42540</v>
      </c>
      <c r="G99" s="2">
        <v>43088</v>
      </c>
      <c r="H99" s="2">
        <v>42355</v>
      </c>
      <c r="I99" t="s">
        <v>59</v>
      </c>
      <c r="J99" t="s">
        <v>74</v>
      </c>
      <c r="K99">
        <v>4.0910000000000002</v>
      </c>
      <c r="L99">
        <v>4.0979999999999999</v>
      </c>
      <c r="M99">
        <v>-7</v>
      </c>
      <c r="N99">
        <v>0</v>
      </c>
      <c r="O99">
        <v>999</v>
      </c>
      <c r="P99" t="s">
        <v>64</v>
      </c>
      <c r="Q99" t="s">
        <v>683</v>
      </c>
      <c r="R99" t="s">
        <v>136</v>
      </c>
      <c r="S99" t="s">
        <v>67</v>
      </c>
      <c r="T99" t="s">
        <v>137</v>
      </c>
      <c r="U99" t="s">
        <v>100</v>
      </c>
      <c r="V99" t="s">
        <v>138</v>
      </c>
      <c r="W99" t="s">
        <v>66</v>
      </c>
      <c r="X99" s="2">
        <v>41809</v>
      </c>
      <c r="Y99" s="2">
        <v>41992</v>
      </c>
      <c r="Z99" t="s">
        <v>139</v>
      </c>
      <c r="AA99" t="s">
        <v>691</v>
      </c>
      <c r="AB99" s="2">
        <v>41809</v>
      </c>
      <c r="AC99" s="2">
        <v>41807</v>
      </c>
      <c r="AD99" s="4" t="s">
        <v>78</v>
      </c>
      <c r="AE99" t="s">
        <v>181</v>
      </c>
      <c r="AF99" t="s">
        <v>77</v>
      </c>
      <c r="AG99" s="4" t="s">
        <v>78</v>
      </c>
      <c r="AH99" s="4" t="s">
        <v>79</v>
      </c>
      <c r="AI99" t="s">
        <v>90</v>
      </c>
      <c r="AJ99">
        <v>4091</v>
      </c>
      <c r="AK99">
        <v>4098</v>
      </c>
      <c r="AL99">
        <v>1000000</v>
      </c>
      <c r="AM99">
        <f t="shared" si="9"/>
        <v>10000</v>
      </c>
      <c r="AN99">
        <f t="shared" si="10"/>
        <v>250</v>
      </c>
      <c r="AO99">
        <f t="shared" si="11"/>
        <v>120</v>
      </c>
      <c r="AP99">
        <v>2.25</v>
      </c>
    </row>
    <row r="100" spans="1:42" x14ac:dyDescent="0.35">
      <c r="A100" s="2">
        <v>41631</v>
      </c>
      <c r="B100" t="s">
        <v>91</v>
      </c>
      <c r="C100" t="s">
        <v>92</v>
      </c>
      <c r="D100" s="1" t="s">
        <v>797</v>
      </c>
      <c r="E100" t="s">
        <v>304</v>
      </c>
      <c r="F100" s="2">
        <v>42569</v>
      </c>
      <c r="G100" s="2">
        <v>43301</v>
      </c>
      <c r="H100" s="2">
        <v>42350</v>
      </c>
      <c r="I100" t="s">
        <v>59</v>
      </c>
      <c r="J100" t="s">
        <v>75</v>
      </c>
      <c r="K100" t="s">
        <v>693</v>
      </c>
      <c r="L100" t="s">
        <v>694</v>
      </c>
      <c r="M100" t="s">
        <v>695</v>
      </c>
      <c r="N100" t="s">
        <v>696</v>
      </c>
      <c r="O100">
        <v>999</v>
      </c>
      <c r="P100" t="s">
        <v>64</v>
      </c>
      <c r="Q100" t="s">
        <v>683</v>
      </c>
      <c r="R100" t="s">
        <v>304</v>
      </c>
      <c r="S100" t="s">
        <v>67</v>
      </c>
      <c r="T100" t="s">
        <v>309</v>
      </c>
      <c r="U100" t="s">
        <v>100</v>
      </c>
      <c r="V100" t="s">
        <v>311</v>
      </c>
      <c r="W100" t="s">
        <v>146</v>
      </c>
      <c r="X100" s="2">
        <v>41838</v>
      </c>
      <c r="Y100" s="2">
        <v>42205</v>
      </c>
      <c r="Z100" t="s">
        <v>697</v>
      </c>
      <c r="AA100" t="s">
        <v>698</v>
      </c>
      <c r="AB100" s="2">
        <v>42205</v>
      </c>
      <c r="AC100" s="2">
        <v>41836</v>
      </c>
      <c r="AD100" s="4" t="s">
        <v>121</v>
      </c>
      <c r="AE100" t="s">
        <v>119</v>
      </c>
      <c r="AF100" t="s">
        <v>120</v>
      </c>
      <c r="AG100" s="4" t="s">
        <v>121</v>
      </c>
      <c r="AH100" t="s">
        <v>122</v>
      </c>
      <c r="AI100" t="s">
        <v>247</v>
      </c>
      <c r="AJ100">
        <v>-264415.99</v>
      </c>
      <c r="AK100">
        <v>-269872.94</v>
      </c>
      <c r="AL100">
        <v>45000000</v>
      </c>
      <c r="AM100">
        <f t="shared" si="9"/>
        <v>450000</v>
      </c>
      <c r="AN100">
        <f t="shared" si="10"/>
        <v>3550</v>
      </c>
      <c r="AO100">
        <f t="shared" si="11"/>
        <v>5400</v>
      </c>
      <c r="AP100">
        <v>2.25</v>
      </c>
    </row>
    <row r="101" spans="1:42" x14ac:dyDescent="0.35">
      <c r="A101" s="2">
        <v>41631</v>
      </c>
      <c r="B101" t="s">
        <v>55</v>
      </c>
      <c r="C101" t="s">
        <v>56</v>
      </c>
      <c r="D101" s="1" t="s">
        <v>798</v>
      </c>
      <c r="E101" t="s">
        <v>304</v>
      </c>
      <c r="F101" s="2">
        <v>42569</v>
      </c>
      <c r="G101" s="2">
        <v>43301</v>
      </c>
      <c r="H101" s="2">
        <v>42350</v>
      </c>
      <c r="I101" t="s">
        <v>59</v>
      </c>
      <c r="J101" t="s">
        <v>74</v>
      </c>
      <c r="K101" t="s">
        <v>700</v>
      </c>
      <c r="L101" t="s">
        <v>701</v>
      </c>
      <c r="M101" t="s">
        <v>702</v>
      </c>
      <c r="N101" t="s">
        <v>703</v>
      </c>
      <c r="O101">
        <v>999</v>
      </c>
      <c r="P101" t="s">
        <v>64</v>
      </c>
      <c r="Q101" t="s">
        <v>683</v>
      </c>
      <c r="R101" t="s">
        <v>304</v>
      </c>
      <c r="S101" t="s">
        <v>67</v>
      </c>
      <c r="T101" t="s">
        <v>309</v>
      </c>
      <c r="U101" t="s">
        <v>100</v>
      </c>
      <c r="V101" t="s">
        <v>311</v>
      </c>
      <c r="W101" t="s">
        <v>146</v>
      </c>
      <c r="X101" s="2">
        <v>41838</v>
      </c>
      <c r="Y101" s="2">
        <v>42205</v>
      </c>
      <c r="Z101" t="s">
        <v>697</v>
      </c>
      <c r="AA101" t="s">
        <v>698</v>
      </c>
      <c r="AB101" s="2">
        <v>42205</v>
      </c>
      <c r="AC101" s="2">
        <v>41836</v>
      </c>
      <c r="AD101" s="4" t="s">
        <v>121</v>
      </c>
      <c r="AE101" t="s">
        <v>119</v>
      </c>
      <c r="AF101" t="s">
        <v>120</v>
      </c>
      <c r="AG101" s="4" t="s">
        <v>121</v>
      </c>
      <c r="AH101" t="s">
        <v>122</v>
      </c>
      <c r="AI101" t="s">
        <v>158</v>
      </c>
      <c r="AJ101">
        <v>264415.99</v>
      </c>
      <c r="AK101">
        <v>269872.94</v>
      </c>
      <c r="AL101">
        <v>45000000</v>
      </c>
      <c r="AM101">
        <f t="shared" si="9"/>
        <v>450000</v>
      </c>
      <c r="AN101">
        <f t="shared" si="10"/>
        <v>3550</v>
      </c>
      <c r="AO101">
        <f t="shared" si="11"/>
        <v>5400</v>
      </c>
      <c r="AP101">
        <v>2.25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1"/>
  <sheetViews>
    <sheetView zoomScale="130" zoomScaleNormal="130" workbookViewId="0">
      <selection activeCell="BB23" activeCellId="1" sqref="J1:J1048576 BB23"/>
    </sheetView>
  </sheetViews>
  <sheetFormatPr defaultRowHeight="12.75" x14ac:dyDescent="0.35"/>
  <cols>
    <col min="1" max="1" width="9.19921875" customWidth="1"/>
    <col min="2" max="2" width="15.1328125" customWidth="1"/>
    <col min="3" max="3" width="19.33203125" customWidth="1"/>
    <col min="4" max="4" width="6.19921875" style="1" customWidth="1"/>
    <col min="5" max="5" width="8.33203125" customWidth="1"/>
    <col min="6" max="6" width="10.6640625" customWidth="1"/>
    <col min="7" max="7" width="10.1328125" customWidth="1"/>
    <col min="8" max="8" width="10.265625" customWidth="1"/>
    <col min="9" max="9" width="9.06640625" customWidth="1"/>
    <col min="10" max="10" width="8.33203125" customWidth="1"/>
    <col min="11" max="11" width="11.06640625" customWidth="1"/>
    <col min="12" max="12" width="8.53125" customWidth="1"/>
    <col min="13" max="13" width="4.06640625" customWidth="1"/>
    <col min="14" max="14" width="6.06640625" customWidth="1"/>
    <col min="15" max="15" width="11.59765625" customWidth="1"/>
    <col min="16" max="16" width="10.1328125" customWidth="1"/>
    <col min="17" max="17" width="17.796875" customWidth="1"/>
    <col min="18" max="18" width="8.33203125" customWidth="1"/>
    <col min="19" max="19" width="14.59765625" customWidth="1"/>
    <col min="20" max="20" width="27.265625" customWidth="1"/>
    <col min="21" max="21" width="17" customWidth="1"/>
    <col min="22" max="22" width="15.265625" customWidth="1"/>
    <col min="23" max="23" width="10.796875" customWidth="1"/>
    <col min="24" max="24" width="17" customWidth="1"/>
    <col min="25" max="25" width="16.19921875" customWidth="1"/>
    <col min="26" max="26" width="14.59765625" customWidth="1"/>
    <col min="27" max="27" width="14.33203125" customWidth="1"/>
    <col min="28" max="28" width="15.9296875" customWidth="1"/>
    <col min="29" max="29" width="10.1328125" customWidth="1"/>
    <col min="30" max="30" width="17.796875" customWidth="1"/>
    <col min="31" max="31" width="8.33203125" customWidth="1"/>
    <col min="32" max="32" width="14.59765625" customWidth="1"/>
    <col min="33" max="33" width="27.265625" customWidth="1"/>
    <col min="34" max="34" width="17" customWidth="1"/>
    <col min="35" max="35" width="15.265625" customWidth="1"/>
    <col min="36" max="36" width="33.19921875" customWidth="1"/>
    <col min="37" max="37" width="17" customWidth="1"/>
    <col min="38" max="38" width="16.19921875" customWidth="1"/>
    <col min="39" max="39" width="14.59765625" customWidth="1"/>
    <col min="40" max="40" width="14.33203125" customWidth="1"/>
    <col min="41" max="41" width="15.9296875" customWidth="1"/>
    <col min="42" max="43" width="15.1328125" customWidth="1"/>
    <col min="44" max="44" width="21.86328125" customWidth="1"/>
    <col min="45" max="45" width="14.06640625" customWidth="1"/>
    <col min="46" max="46" width="9.33203125" customWidth="1"/>
    <col min="47" max="47" width="21.86328125" customWidth="1"/>
    <col min="48" max="48" width="20.3984375" customWidth="1"/>
    <col min="49" max="49" width="9.06640625" customWidth="1"/>
    <col min="50" max="51" width="9.33203125" customWidth="1"/>
    <col min="52" max="52" width="9.46484375" customWidth="1"/>
    <col min="53" max="53" width="6.19921875" customWidth="1"/>
    <col min="54" max="54" width="10.53125" customWidth="1"/>
    <col min="55" max="55" width="4.06640625" customWidth="1"/>
    <col min="56" max="56" width="11.86328125" customWidth="1"/>
    <col min="57" max="1025" width="8.53125" customWidth="1"/>
  </cols>
  <sheetData>
    <row r="1" spans="1:58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22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35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799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 spans="1:58" x14ac:dyDescent="0.35">
      <c r="A2" s="2">
        <v>41631</v>
      </c>
      <c r="B2" t="s">
        <v>55</v>
      </c>
      <c r="C2" t="s">
        <v>56</v>
      </c>
      <c r="D2" s="1" t="s">
        <v>800</v>
      </c>
      <c r="E2" t="s">
        <v>94</v>
      </c>
      <c r="F2" s="2">
        <v>42518</v>
      </c>
      <c r="G2" s="2">
        <v>43613</v>
      </c>
      <c r="H2" s="2">
        <v>42677</v>
      </c>
      <c r="I2" t="s">
        <v>59</v>
      </c>
      <c r="J2" t="s">
        <v>801</v>
      </c>
      <c r="K2" t="s">
        <v>802</v>
      </c>
      <c r="L2" t="s">
        <v>803</v>
      </c>
      <c r="M2" t="s">
        <v>804</v>
      </c>
      <c r="N2">
        <v>999</v>
      </c>
      <c r="O2" t="s">
        <v>299</v>
      </c>
      <c r="P2" t="s">
        <v>65</v>
      </c>
      <c r="R2" t="s">
        <v>94</v>
      </c>
      <c r="S2" t="s">
        <v>146</v>
      </c>
      <c r="T2" t="s">
        <v>67</v>
      </c>
      <c r="U2" t="s">
        <v>99</v>
      </c>
      <c r="V2" t="s">
        <v>100</v>
      </c>
      <c r="Y2" s="2">
        <v>42518</v>
      </c>
      <c r="Z2" s="2">
        <v>43613</v>
      </c>
      <c r="AA2" t="s">
        <v>70</v>
      </c>
      <c r="AB2" t="s">
        <v>805</v>
      </c>
      <c r="AC2" t="s">
        <v>72</v>
      </c>
      <c r="AD2" t="s">
        <v>806</v>
      </c>
      <c r="AE2" t="s">
        <v>94</v>
      </c>
      <c r="AF2" t="s">
        <v>146</v>
      </c>
      <c r="AG2" t="s">
        <v>67</v>
      </c>
      <c r="AH2" t="s">
        <v>99</v>
      </c>
      <c r="AI2" t="s">
        <v>100</v>
      </c>
      <c r="AJ2" t="s">
        <v>807</v>
      </c>
      <c r="AK2" t="s">
        <v>146</v>
      </c>
      <c r="AL2" s="2">
        <v>42518</v>
      </c>
      <c r="AM2" s="2">
        <v>43613</v>
      </c>
      <c r="AN2" t="s">
        <v>70</v>
      </c>
      <c r="AP2" t="s">
        <v>74</v>
      </c>
      <c r="AQ2" t="s">
        <v>75</v>
      </c>
      <c r="AR2" s="4" t="s">
        <v>78</v>
      </c>
      <c r="AS2" t="s">
        <v>181</v>
      </c>
      <c r="AT2" t="s">
        <v>77</v>
      </c>
      <c r="AU2" s="4" t="s">
        <v>78</v>
      </c>
      <c r="AV2" s="4" t="s">
        <v>79</v>
      </c>
      <c r="AW2" t="s">
        <v>80</v>
      </c>
      <c r="AX2">
        <v>228013.18</v>
      </c>
      <c r="AY2">
        <v>232065.84</v>
      </c>
      <c r="AZ2">
        <v>10000000</v>
      </c>
      <c r="BA2">
        <f t="shared" ref="BA2:BA33" si="0">0.02*AZ2</f>
        <v>200000</v>
      </c>
      <c r="BB2">
        <f t="shared" ref="BB2:BB33" si="1">175+0.0075*BA2</f>
        <v>1675</v>
      </c>
      <c r="BC2">
        <f t="shared" ref="BC2:BC33" si="2">(3+4*BD2)/100000*AZ2</f>
        <v>1920</v>
      </c>
      <c r="BD2">
        <v>4.05</v>
      </c>
      <c r="BE2" s="2"/>
      <c r="BF2" s="2"/>
    </row>
    <row r="3" spans="1:58" x14ac:dyDescent="0.35">
      <c r="A3" s="2">
        <v>41631</v>
      </c>
      <c r="B3" t="s">
        <v>81</v>
      </c>
      <c r="C3" t="s">
        <v>82</v>
      </c>
      <c r="D3" s="1" t="s">
        <v>808</v>
      </c>
      <c r="E3" t="s">
        <v>94</v>
      </c>
      <c r="F3" s="2">
        <v>42518</v>
      </c>
      <c r="G3" s="2">
        <v>43613</v>
      </c>
      <c r="H3" s="2">
        <v>42677</v>
      </c>
      <c r="I3" t="s">
        <v>59</v>
      </c>
      <c r="J3" t="s">
        <v>809</v>
      </c>
      <c r="K3" t="s">
        <v>810</v>
      </c>
      <c r="L3" t="s">
        <v>811</v>
      </c>
      <c r="M3" t="s">
        <v>812</v>
      </c>
      <c r="N3">
        <v>999</v>
      </c>
      <c r="O3" t="s">
        <v>299</v>
      </c>
      <c r="P3" t="s">
        <v>65</v>
      </c>
      <c r="R3" t="s">
        <v>94</v>
      </c>
      <c r="S3" t="s">
        <v>146</v>
      </c>
      <c r="T3" t="s">
        <v>67</v>
      </c>
      <c r="U3" t="s">
        <v>99</v>
      </c>
      <c r="V3" t="s">
        <v>100</v>
      </c>
      <c r="Y3" s="2">
        <v>42518</v>
      </c>
      <c r="Z3" s="2">
        <v>43613</v>
      </c>
      <c r="AA3" t="s">
        <v>70</v>
      </c>
      <c r="AB3" t="s">
        <v>805</v>
      </c>
      <c r="AC3" t="s">
        <v>72</v>
      </c>
      <c r="AD3" t="s">
        <v>806</v>
      </c>
      <c r="AE3" t="s">
        <v>94</v>
      </c>
      <c r="AF3" t="s">
        <v>146</v>
      </c>
      <c r="AG3" t="s">
        <v>67</v>
      </c>
      <c r="AH3" t="s">
        <v>99</v>
      </c>
      <c r="AI3" t="s">
        <v>100</v>
      </c>
      <c r="AJ3" t="s">
        <v>807</v>
      </c>
      <c r="AK3" t="s">
        <v>146</v>
      </c>
      <c r="AL3" s="2">
        <v>42518</v>
      </c>
      <c r="AM3" s="2">
        <v>43613</v>
      </c>
      <c r="AN3" t="s">
        <v>70</v>
      </c>
      <c r="AP3" t="s">
        <v>75</v>
      </c>
      <c r="AQ3" t="s">
        <v>74</v>
      </c>
      <c r="AR3" s="4" t="s">
        <v>78</v>
      </c>
      <c r="AS3" t="s">
        <v>181</v>
      </c>
      <c r="AT3" t="s">
        <v>77</v>
      </c>
      <c r="AU3" s="4" t="s">
        <v>78</v>
      </c>
      <c r="AV3" s="4" t="s">
        <v>79</v>
      </c>
      <c r="AW3" t="s">
        <v>90</v>
      </c>
      <c r="AX3">
        <v>-228013.18</v>
      </c>
      <c r="AY3">
        <v>-232065.84</v>
      </c>
      <c r="AZ3">
        <v>10000000</v>
      </c>
      <c r="BA3">
        <f t="shared" si="0"/>
        <v>200000</v>
      </c>
      <c r="BB3">
        <f t="shared" si="1"/>
        <v>1675</v>
      </c>
      <c r="BC3">
        <f t="shared" si="2"/>
        <v>1920</v>
      </c>
      <c r="BD3">
        <v>4.05</v>
      </c>
      <c r="BE3" s="2"/>
      <c r="BF3" s="2"/>
    </row>
    <row r="4" spans="1:58" x14ac:dyDescent="0.35">
      <c r="A4" s="2">
        <v>41631</v>
      </c>
      <c r="B4" t="s">
        <v>91</v>
      </c>
      <c r="C4" t="s">
        <v>92</v>
      </c>
      <c r="D4" s="1" t="s">
        <v>813</v>
      </c>
      <c r="E4" t="s">
        <v>112</v>
      </c>
      <c r="F4" s="2">
        <v>42518</v>
      </c>
      <c r="G4" s="2">
        <v>43613</v>
      </c>
      <c r="H4" s="2">
        <v>42677</v>
      </c>
      <c r="I4" t="s">
        <v>59</v>
      </c>
      <c r="J4" t="s">
        <v>814</v>
      </c>
      <c r="K4" t="s">
        <v>815</v>
      </c>
      <c r="L4" t="s">
        <v>816</v>
      </c>
      <c r="M4" t="s">
        <v>817</v>
      </c>
      <c r="N4">
        <v>999</v>
      </c>
      <c r="O4" t="s">
        <v>299</v>
      </c>
      <c r="P4" t="s">
        <v>65</v>
      </c>
      <c r="R4" t="s">
        <v>112</v>
      </c>
      <c r="S4" t="s">
        <v>146</v>
      </c>
      <c r="T4" t="s">
        <v>67</v>
      </c>
      <c r="U4" t="s">
        <v>117</v>
      </c>
      <c r="V4" t="s">
        <v>69</v>
      </c>
      <c r="Y4" s="2">
        <v>42518</v>
      </c>
      <c r="Z4" s="2">
        <v>43613</v>
      </c>
      <c r="AA4" t="s">
        <v>70</v>
      </c>
      <c r="AB4" t="s">
        <v>818</v>
      </c>
      <c r="AC4" t="s">
        <v>72</v>
      </c>
      <c r="AD4" t="s">
        <v>806</v>
      </c>
      <c r="AE4" t="s">
        <v>112</v>
      </c>
      <c r="AF4" t="s">
        <v>146</v>
      </c>
      <c r="AG4" t="s">
        <v>67</v>
      </c>
      <c r="AH4" t="s">
        <v>117</v>
      </c>
      <c r="AI4" t="s">
        <v>69</v>
      </c>
      <c r="AJ4" t="s">
        <v>819</v>
      </c>
      <c r="AK4" t="s">
        <v>146</v>
      </c>
      <c r="AL4" s="2">
        <v>42518</v>
      </c>
      <c r="AM4" s="2">
        <v>43613</v>
      </c>
      <c r="AN4" t="s">
        <v>70</v>
      </c>
      <c r="AP4" t="s">
        <v>74</v>
      </c>
      <c r="AQ4" t="s">
        <v>75</v>
      </c>
      <c r="AR4" s="4" t="s">
        <v>78</v>
      </c>
      <c r="AS4" t="s">
        <v>181</v>
      </c>
      <c r="AT4" t="s">
        <v>77</v>
      </c>
      <c r="AU4" s="4" t="s">
        <v>78</v>
      </c>
      <c r="AV4" s="4" t="s">
        <v>79</v>
      </c>
      <c r="AW4" t="s">
        <v>102</v>
      </c>
      <c r="AX4">
        <v>62866.02</v>
      </c>
      <c r="AY4">
        <v>73213.58</v>
      </c>
      <c r="AZ4">
        <v>10000000</v>
      </c>
      <c r="BA4">
        <f t="shared" si="0"/>
        <v>200000</v>
      </c>
      <c r="BB4">
        <f t="shared" si="1"/>
        <v>1675</v>
      </c>
      <c r="BC4">
        <f t="shared" si="2"/>
        <v>1920</v>
      </c>
      <c r="BD4">
        <v>4.05</v>
      </c>
      <c r="BE4" s="2"/>
      <c r="BF4" s="2"/>
    </row>
    <row r="5" spans="1:58" x14ac:dyDescent="0.35">
      <c r="A5" s="2">
        <v>41628</v>
      </c>
      <c r="B5" t="s">
        <v>103</v>
      </c>
      <c r="C5" t="s">
        <v>56</v>
      </c>
      <c r="D5" s="1" t="s">
        <v>820</v>
      </c>
      <c r="E5" t="s">
        <v>136</v>
      </c>
      <c r="F5" s="2">
        <v>42341</v>
      </c>
      <c r="G5" s="2">
        <v>44168</v>
      </c>
      <c r="H5" s="2">
        <v>42677</v>
      </c>
      <c r="I5" t="s">
        <v>59</v>
      </c>
      <c r="J5">
        <v>-542</v>
      </c>
      <c r="K5">
        <v>-557</v>
      </c>
      <c r="L5">
        <v>15</v>
      </c>
      <c r="M5">
        <v>0</v>
      </c>
      <c r="N5">
        <v>999</v>
      </c>
      <c r="O5" t="s">
        <v>299</v>
      </c>
      <c r="P5" t="s">
        <v>65</v>
      </c>
      <c r="R5" t="s">
        <v>136</v>
      </c>
      <c r="S5" t="s">
        <v>146</v>
      </c>
      <c r="T5" t="s">
        <v>67</v>
      </c>
      <c r="U5" t="s">
        <v>137</v>
      </c>
      <c r="V5" t="s">
        <v>69</v>
      </c>
      <c r="Y5" s="2">
        <v>42341</v>
      </c>
      <c r="Z5" s="2">
        <v>44168</v>
      </c>
      <c r="AA5" t="s">
        <v>70</v>
      </c>
      <c r="AB5" t="s">
        <v>174</v>
      </c>
      <c r="AC5" t="s">
        <v>72</v>
      </c>
      <c r="AD5" t="s">
        <v>806</v>
      </c>
      <c r="AE5" t="s">
        <v>136</v>
      </c>
      <c r="AF5" t="s">
        <v>146</v>
      </c>
      <c r="AG5" t="s">
        <v>67</v>
      </c>
      <c r="AH5" t="s">
        <v>137</v>
      </c>
      <c r="AI5" t="s">
        <v>69</v>
      </c>
      <c r="AJ5" t="s">
        <v>821</v>
      </c>
      <c r="AK5" t="s">
        <v>146</v>
      </c>
      <c r="AL5" s="2">
        <v>42341</v>
      </c>
      <c r="AM5" s="2">
        <v>44168</v>
      </c>
      <c r="AN5" t="s">
        <v>70</v>
      </c>
      <c r="AP5" t="s">
        <v>74</v>
      </c>
      <c r="AQ5" t="s">
        <v>75</v>
      </c>
      <c r="AR5" s="4" t="s">
        <v>121</v>
      </c>
      <c r="AS5" t="s">
        <v>119</v>
      </c>
      <c r="AT5" t="s">
        <v>120</v>
      </c>
      <c r="AU5" s="4" t="s">
        <v>121</v>
      </c>
      <c r="AV5" t="s">
        <v>122</v>
      </c>
      <c r="AW5" t="s">
        <v>158</v>
      </c>
      <c r="AX5">
        <v>-542</v>
      </c>
      <c r="AY5">
        <v>-557</v>
      </c>
      <c r="AZ5">
        <v>10000000</v>
      </c>
      <c r="BA5">
        <f t="shared" si="0"/>
        <v>200000</v>
      </c>
      <c r="BB5">
        <f t="shared" si="1"/>
        <v>1675</v>
      </c>
      <c r="BC5">
        <f t="shared" si="2"/>
        <v>1920</v>
      </c>
      <c r="BD5">
        <v>4.05</v>
      </c>
      <c r="BE5" s="2"/>
      <c r="BF5" s="2"/>
    </row>
    <row r="6" spans="1:58" x14ac:dyDescent="0.35">
      <c r="A6" s="2">
        <v>41631</v>
      </c>
      <c r="B6" t="s">
        <v>110</v>
      </c>
      <c r="C6" t="s">
        <v>82</v>
      </c>
      <c r="D6" s="1" t="s">
        <v>822</v>
      </c>
      <c r="E6" t="s">
        <v>304</v>
      </c>
      <c r="F6" s="2">
        <v>42709</v>
      </c>
      <c r="G6" s="2">
        <v>44170</v>
      </c>
      <c r="H6" s="2">
        <v>42677</v>
      </c>
      <c r="I6" t="s">
        <v>59</v>
      </c>
      <c r="J6" t="s">
        <v>823</v>
      </c>
      <c r="K6" t="s">
        <v>824</v>
      </c>
      <c r="L6" t="s">
        <v>825</v>
      </c>
      <c r="M6" t="s">
        <v>826</v>
      </c>
      <c r="N6">
        <v>999</v>
      </c>
      <c r="O6" t="s">
        <v>299</v>
      </c>
      <c r="P6" t="s">
        <v>65</v>
      </c>
      <c r="R6" t="s">
        <v>304</v>
      </c>
      <c r="S6" t="s">
        <v>146</v>
      </c>
      <c r="T6" t="s">
        <v>67</v>
      </c>
      <c r="U6" t="s">
        <v>309</v>
      </c>
      <c r="V6" t="s">
        <v>100</v>
      </c>
      <c r="Y6" s="2">
        <v>42709</v>
      </c>
      <c r="Z6" s="2">
        <v>44170</v>
      </c>
      <c r="AA6" t="s">
        <v>70</v>
      </c>
      <c r="AB6" t="s">
        <v>188</v>
      </c>
      <c r="AC6" t="s">
        <v>72</v>
      </c>
      <c r="AD6" t="s">
        <v>806</v>
      </c>
      <c r="AE6" t="s">
        <v>304</v>
      </c>
      <c r="AF6" t="s">
        <v>146</v>
      </c>
      <c r="AG6" t="s">
        <v>67</v>
      </c>
      <c r="AH6" t="s">
        <v>309</v>
      </c>
      <c r="AI6" t="s">
        <v>100</v>
      </c>
      <c r="AJ6" t="s">
        <v>827</v>
      </c>
      <c r="AK6" t="s">
        <v>146</v>
      </c>
      <c r="AL6" s="2">
        <v>42709</v>
      </c>
      <c r="AM6" s="2">
        <v>43074</v>
      </c>
      <c r="AN6" t="s">
        <v>70</v>
      </c>
      <c r="AP6" t="s">
        <v>75</v>
      </c>
      <c r="AQ6" t="s">
        <v>74</v>
      </c>
      <c r="AR6" s="4" t="s">
        <v>121</v>
      </c>
      <c r="AS6" t="s">
        <v>119</v>
      </c>
      <c r="AT6" t="s">
        <v>120</v>
      </c>
      <c r="AU6" s="4" t="s">
        <v>121</v>
      </c>
      <c r="AV6" t="s">
        <v>122</v>
      </c>
      <c r="AW6" t="s">
        <v>123</v>
      </c>
      <c r="AX6">
        <v>-88565.01</v>
      </c>
      <c r="AY6">
        <v>-88791.14</v>
      </c>
      <c r="AZ6">
        <v>10000000</v>
      </c>
      <c r="BA6">
        <f t="shared" si="0"/>
        <v>200000</v>
      </c>
      <c r="BB6">
        <f t="shared" si="1"/>
        <v>1675</v>
      </c>
      <c r="BC6">
        <f t="shared" si="2"/>
        <v>1920</v>
      </c>
      <c r="BD6">
        <v>4.05</v>
      </c>
      <c r="BE6" s="2"/>
      <c r="BF6" s="2"/>
    </row>
    <row r="7" spans="1:58" x14ac:dyDescent="0.35">
      <c r="A7" s="2">
        <v>41631</v>
      </c>
      <c r="B7" t="s">
        <v>91</v>
      </c>
      <c r="C7" t="s">
        <v>92</v>
      </c>
      <c r="D7" s="1" t="s">
        <v>828</v>
      </c>
      <c r="E7" t="s">
        <v>94</v>
      </c>
      <c r="F7" s="2">
        <v>42518</v>
      </c>
      <c r="G7" s="2">
        <v>43613</v>
      </c>
      <c r="H7" s="2">
        <v>42677</v>
      </c>
      <c r="I7" t="s">
        <v>59</v>
      </c>
      <c r="J7" t="s">
        <v>801</v>
      </c>
      <c r="K7" t="s">
        <v>802</v>
      </c>
      <c r="L7" t="s">
        <v>803</v>
      </c>
      <c r="M7" t="s">
        <v>804</v>
      </c>
      <c r="N7">
        <v>999</v>
      </c>
      <c r="O7" t="s">
        <v>299</v>
      </c>
      <c r="P7" t="s">
        <v>65</v>
      </c>
      <c r="R7" t="s">
        <v>94</v>
      </c>
      <c r="S7" t="s">
        <v>146</v>
      </c>
      <c r="T7" t="s">
        <v>67</v>
      </c>
      <c r="U7" t="s">
        <v>99</v>
      </c>
      <c r="V7" t="s">
        <v>100</v>
      </c>
      <c r="Y7" s="2">
        <v>42518</v>
      </c>
      <c r="Z7" s="2">
        <v>43613</v>
      </c>
      <c r="AA7" t="s">
        <v>70</v>
      </c>
      <c r="AB7" t="s">
        <v>805</v>
      </c>
      <c r="AC7" t="s">
        <v>72</v>
      </c>
      <c r="AD7" t="s">
        <v>806</v>
      </c>
      <c r="AE7" t="s">
        <v>94</v>
      </c>
      <c r="AF7" t="s">
        <v>146</v>
      </c>
      <c r="AG7" t="s">
        <v>67</v>
      </c>
      <c r="AH7" t="s">
        <v>99</v>
      </c>
      <c r="AI7" t="s">
        <v>100</v>
      </c>
      <c r="AJ7" t="s">
        <v>807</v>
      </c>
      <c r="AK7" t="s">
        <v>146</v>
      </c>
      <c r="AL7" s="2">
        <v>42518</v>
      </c>
      <c r="AM7" s="2">
        <v>43613</v>
      </c>
      <c r="AN7" t="s">
        <v>70</v>
      </c>
      <c r="AP7" t="s">
        <v>74</v>
      </c>
      <c r="AQ7" t="s">
        <v>75</v>
      </c>
      <c r="AR7" s="4" t="s">
        <v>78</v>
      </c>
      <c r="AS7" t="s">
        <v>181</v>
      </c>
      <c r="AT7" t="s">
        <v>77</v>
      </c>
      <c r="AU7" s="4" t="s">
        <v>78</v>
      </c>
      <c r="AV7" s="4" t="s">
        <v>79</v>
      </c>
      <c r="AW7" t="s">
        <v>102</v>
      </c>
      <c r="AX7">
        <v>228013.18</v>
      </c>
      <c r="AY7">
        <v>232065.84</v>
      </c>
      <c r="AZ7">
        <v>10000000</v>
      </c>
      <c r="BA7">
        <f t="shared" si="0"/>
        <v>200000</v>
      </c>
      <c r="BB7">
        <f t="shared" si="1"/>
        <v>1675</v>
      </c>
      <c r="BC7">
        <f t="shared" si="2"/>
        <v>1920</v>
      </c>
      <c r="BD7">
        <v>4.05</v>
      </c>
    </row>
    <row r="8" spans="1:58" x14ac:dyDescent="0.35">
      <c r="A8" s="2">
        <v>41631</v>
      </c>
      <c r="B8" t="s">
        <v>129</v>
      </c>
      <c r="C8" t="s">
        <v>56</v>
      </c>
      <c r="D8" s="1" t="s">
        <v>829</v>
      </c>
      <c r="E8" t="s">
        <v>94</v>
      </c>
      <c r="F8" s="2">
        <v>42518</v>
      </c>
      <c r="G8" s="2">
        <v>43613</v>
      </c>
      <c r="H8" s="2">
        <v>42677</v>
      </c>
      <c r="I8" t="s">
        <v>59</v>
      </c>
      <c r="J8" t="s">
        <v>809</v>
      </c>
      <c r="K8" t="s">
        <v>810</v>
      </c>
      <c r="L8" t="s">
        <v>811</v>
      </c>
      <c r="M8" t="s">
        <v>812</v>
      </c>
      <c r="N8">
        <v>999</v>
      </c>
      <c r="O8" t="s">
        <v>299</v>
      </c>
      <c r="P8" t="s">
        <v>65</v>
      </c>
      <c r="R8" t="s">
        <v>94</v>
      </c>
      <c r="S8" t="s">
        <v>146</v>
      </c>
      <c r="T8" t="s">
        <v>67</v>
      </c>
      <c r="U8" t="s">
        <v>99</v>
      </c>
      <c r="V8" t="s">
        <v>100</v>
      </c>
      <c r="Y8" s="2">
        <v>42518</v>
      </c>
      <c r="Z8" s="2">
        <v>43613</v>
      </c>
      <c r="AA8" t="s">
        <v>70</v>
      </c>
      <c r="AB8" t="s">
        <v>805</v>
      </c>
      <c r="AC8" t="s">
        <v>72</v>
      </c>
      <c r="AD8" t="s">
        <v>806</v>
      </c>
      <c r="AE8" t="s">
        <v>94</v>
      </c>
      <c r="AF8" t="s">
        <v>146</v>
      </c>
      <c r="AG8" t="s">
        <v>67</v>
      </c>
      <c r="AH8" t="s">
        <v>99</v>
      </c>
      <c r="AI8" t="s">
        <v>100</v>
      </c>
      <c r="AJ8" t="s">
        <v>807</v>
      </c>
      <c r="AK8" t="s">
        <v>146</v>
      </c>
      <c r="AL8" s="2">
        <v>42518</v>
      </c>
      <c r="AM8" s="2">
        <v>43613</v>
      </c>
      <c r="AN8" t="s">
        <v>70</v>
      </c>
      <c r="AP8" t="s">
        <v>75</v>
      </c>
      <c r="AQ8" t="s">
        <v>74</v>
      </c>
      <c r="AR8" s="4" t="s">
        <v>78</v>
      </c>
      <c r="AS8" t="s">
        <v>181</v>
      </c>
      <c r="AT8" t="s">
        <v>77</v>
      </c>
      <c r="AU8" s="4" t="s">
        <v>78</v>
      </c>
      <c r="AV8" s="4" t="s">
        <v>79</v>
      </c>
      <c r="AW8" t="s">
        <v>80</v>
      </c>
      <c r="AX8">
        <v>-228013.18</v>
      </c>
      <c r="AY8">
        <v>-232065.84</v>
      </c>
      <c r="AZ8">
        <v>10000000</v>
      </c>
      <c r="BA8">
        <f t="shared" si="0"/>
        <v>200000</v>
      </c>
      <c r="BB8">
        <f t="shared" si="1"/>
        <v>1675</v>
      </c>
      <c r="BC8">
        <f t="shared" si="2"/>
        <v>1920</v>
      </c>
      <c r="BD8">
        <v>4.05</v>
      </c>
    </row>
    <row r="9" spans="1:58" x14ac:dyDescent="0.35">
      <c r="A9" s="2">
        <v>41631</v>
      </c>
      <c r="B9" t="s">
        <v>81</v>
      </c>
      <c r="C9" t="s">
        <v>82</v>
      </c>
      <c r="D9" s="1" t="s">
        <v>830</v>
      </c>
      <c r="E9" t="s">
        <v>112</v>
      </c>
      <c r="F9" s="2">
        <v>42518</v>
      </c>
      <c r="G9" s="2">
        <v>43613</v>
      </c>
      <c r="H9" s="2">
        <v>42677</v>
      </c>
      <c r="I9" t="s">
        <v>59</v>
      </c>
      <c r="J9" t="s">
        <v>814</v>
      </c>
      <c r="K9" t="s">
        <v>815</v>
      </c>
      <c r="L9" t="s">
        <v>816</v>
      </c>
      <c r="M9" t="s">
        <v>817</v>
      </c>
      <c r="N9">
        <v>999</v>
      </c>
      <c r="O9" t="s">
        <v>299</v>
      </c>
      <c r="P9" t="s">
        <v>65</v>
      </c>
      <c r="R9" t="s">
        <v>112</v>
      </c>
      <c r="S9" t="s">
        <v>146</v>
      </c>
      <c r="T9" t="s">
        <v>67</v>
      </c>
      <c r="U9" t="s">
        <v>117</v>
      </c>
      <c r="V9" t="s">
        <v>69</v>
      </c>
      <c r="Y9" s="2">
        <v>42518</v>
      </c>
      <c r="Z9" s="2">
        <v>43613</v>
      </c>
      <c r="AA9" t="s">
        <v>70</v>
      </c>
      <c r="AB9" t="s">
        <v>818</v>
      </c>
      <c r="AC9" t="s">
        <v>72</v>
      </c>
      <c r="AD9" t="s">
        <v>806</v>
      </c>
      <c r="AE9" t="s">
        <v>112</v>
      </c>
      <c r="AF9" t="s">
        <v>146</v>
      </c>
      <c r="AG9" t="s">
        <v>67</v>
      </c>
      <c r="AH9" t="s">
        <v>117</v>
      </c>
      <c r="AI9" t="s">
        <v>69</v>
      </c>
      <c r="AJ9" t="s">
        <v>819</v>
      </c>
      <c r="AK9" t="s">
        <v>146</v>
      </c>
      <c r="AL9" s="2">
        <v>42518</v>
      </c>
      <c r="AM9" s="2">
        <v>43613</v>
      </c>
      <c r="AN9" t="s">
        <v>70</v>
      </c>
      <c r="AP9" t="s">
        <v>74</v>
      </c>
      <c r="AQ9" t="s">
        <v>75</v>
      </c>
      <c r="AR9" s="4" t="s">
        <v>78</v>
      </c>
      <c r="AS9" t="s">
        <v>181</v>
      </c>
      <c r="AT9" t="s">
        <v>77</v>
      </c>
      <c r="AU9" s="4" t="s">
        <v>78</v>
      </c>
      <c r="AV9" s="4" t="s">
        <v>79</v>
      </c>
      <c r="AW9" t="s">
        <v>90</v>
      </c>
      <c r="AX9">
        <v>62866.02</v>
      </c>
      <c r="AY9">
        <v>73213.58</v>
      </c>
      <c r="AZ9">
        <v>10000000</v>
      </c>
      <c r="BA9">
        <f t="shared" si="0"/>
        <v>200000</v>
      </c>
      <c r="BB9">
        <f t="shared" si="1"/>
        <v>1675</v>
      </c>
      <c r="BC9">
        <f t="shared" si="2"/>
        <v>1920</v>
      </c>
      <c r="BD9">
        <v>4.05</v>
      </c>
    </row>
    <row r="10" spans="1:58" x14ac:dyDescent="0.35">
      <c r="A10" s="2">
        <v>41628</v>
      </c>
      <c r="B10" t="s">
        <v>91</v>
      </c>
      <c r="C10" t="s">
        <v>92</v>
      </c>
      <c r="D10" s="1" t="s">
        <v>831</v>
      </c>
      <c r="E10" t="s">
        <v>136</v>
      </c>
      <c r="F10" s="2">
        <v>42341</v>
      </c>
      <c r="G10" s="2">
        <v>44168</v>
      </c>
      <c r="H10" s="2">
        <v>42677</v>
      </c>
      <c r="I10" t="s">
        <v>59</v>
      </c>
      <c r="J10">
        <v>-542</v>
      </c>
      <c r="K10">
        <v>-557</v>
      </c>
      <c r="L10">
        <v>15</v>
      </c>
      <c r="M10">
        <v>0</v>
      </c>
      <c r="N10">
        <v>999</v>
      </c>
      <c r="O10" t="s">
        <v>299</v>
      </c>
      <c r="P10" t="s">
        <v>65</v>
      </c>
      <c r="R10" t="s">
        <v>136</v>
      </c>
      <c r="S10" t="s">
        <v>146</v>
      </c>
      <c r="T10" t="s">
        <v>67</v>
      </c>
      <c r="U10" t="s">
        <v>137</v>
      </c>
      <c r="V10" t="s">
        <v>69</v>
      </c>
      <c r="Y10" s="2">
        <v>42341</v>
      </c>
      <c r="Z10" s="2">
        <v>44168</v>
      </c>
      <c r="AA10" t="s">
        <v>70</v>
      </c>
      <c r="AB10" t="s">
        <v>174</v>
      </c>
      <c r="AC10" t="s">
        <v>72</v>
      </c>
      <c r="AD10" t="s">
        <v>806</v>
      </c>
      <c r="AE10" t="s">
        <v>136</v>
      </c>
      <c r="AF10" t="s">
        <v>146</v>
      </c>
      <c r="AG10" t="s">
        <v>67</v>
      </c>
      <c r="AH10" t="s">
        <v>137</v>
      </c>
      <c r="AI10" t="s">
        <v>69</v>
      </c>
      <c r="AJ10" t="s">
        <v>821</v>
      </c>
      <c r="AK10" t="s">
        <v>146</v>
      </c>
      <c r="AL10" s="2">
        <v>42341</v>
      </c>
      <c r="AM10" s="2">
        <v>44168</v>
      </c>
      <c r="AN10" t="s">
        <v>70</v>
      </c>
      <c r="AP10" t="s">
        <v>74</v>
      </c>
      <c r="AQ10" t="s">
        <v>75</v>
      </c>
      <c r="AR10" s="4" t="s">
        <v>121</v>
      </c>
      <c r="AS10" t="s">
        <v>119</v>
      </c>
      <c r="AT10" t="s">
        <v>120</v>
      </c>
      <c r="AU10" s="4" t="s">
        <v>121</v>
      </c>
      <c r="AV10" t="s">
        <v>122</v>
      </c>
      <c r="AW10" t="s">
        <v>247</v>
      </c>
      <c r="AX10">
        <v>-542</v>
      </c>
      <c r="AY10">
        <v>-557</v>
      </c>
      <c r="AZ10">
        <v>10000000</v>
      </c>
      <c r="BA10">
        <f t="shared" si="0"/>
        <v>200000</v>
      </c>
      <c r="BB10">
        <f t="shared" si="1"/>
        <v>1675</v>
      </c>
      <c r="BC10">
        <f t="shared" si="2"/>
        <v>1920</v>
      </c>
      <c r="BD10">
        <v>4.05</v>
      </c>
    </row>
    <row r="11" spans="1:58" x14ac:dyDescent="0.35">
      <c r="A11" s="2">
        <v>41631</v>
      </c>
      <c r="B11" t="s">
        <v>55</v>
      </c>
      <c r="C11" t="s">
        <v>56</v>
      </c>
      <c r="D11" s="1" t="s">
        <v>832</v>
      </c>
      <c r="E11" t="s">
        <v>304</v>
      </c>
      <c r="F11" s="2">
        <v>42709</v>
      </c>
      <c r="G11" s="2">
        <v>44170</v>
      </c>
      <c r="H11" s="2">
        <v>42677</v>
      </c>
      <c r="I11" t="s">
        <v>59</v>
      </c>
      <c r="J11" t="s">
        <v>823</v>
      </c>
      <c r="K11" t="s">
        <v>824</v>
      </c>
      <c r="L11" t="s">
        <v>825</v>
      </c>
      <c r="M11" t="s">
        <v>826</v>
      </c>
      <c r="N11">
        <v>999</v>
      </c>
      <c r="O11" t="s">
        <v>299</v>
      </c>
      <c r="P11" t="s">
        <v>65</v>
      </c>
      <c r="R11" t="s">
        <v>304</v>
      </c>
      <c r="S11" t="s">
        <v>146</v>
      </c>
      <c r="T11" t="s">
        <v>67</v>
      </c>
      <c r="U11" t="s">
        <v>309</v>
      </c>
      <c r="V11" t="s">
        <v>100</v>
      </c>
      <c r="Y11" s="2">
        <v>42709</v>
      </c>
      <c r="Z11" s="2">
        <v>44170</v>
      </c>
      <c r="AA11" t="s">
        <v>70</v>
      </c>
      <c r="AB11" t="s">
        <v>188</v>
      </c>
      <c r="AC11" t="s">
        <v>72</v>
      </c>
      <c r="AD11" t="s">
        <v>806</v>
      </c>
      <c r="AE11" t="s">
        <v>304</v>
      </c>
      <c r="AF11" t="s">
        <v>146</v>
      </c>
      <c r="AG11" t="s">
        <v>67</v>
      </c>
      <c r="AH11" t="s">
        <v>309</v>
      </c>
      <c r="AI11" t="s">
        <v>100</v>
      </c>
      <c r="AJ11" t="s">
        <v>827</v>
      </c>
      <c r="AK11" t="s">
        <v>146</v>
      </c>
      <c r="AL11" s="2">
        <v>42709</v>
      </c>
      <c r="AM11" s="2">
        <v>43074</v>
      </c>
      <c r="AN11" t="s">
        <v>70</v>
      </c>
      <c r="AP11" t="s">
        <v>75</v>
      </c>
      <c r="AQ11" t="s">
        <v>74</v>
      </c>
      <c r="AR11" s="4" t="s">
        <v>121</v>
      </c>
      <c r="AS11" t="s">
        <v>119</v>
      </c>
      <c r="AT11" t="s">
        <v>120</v>
      </c>
      <c r="AU11" s="4" t="s">
        <v>121</v>
      </c>
      <c r="AV11" t="s">
        <v>122</v>
      </c>
      <c r="AW11" t="s">
        <v>158</v>
      </c>
      <c r="AX11">
        <v>-88565.01</v>
      </c>
      <c r="AY11">
        <v>-88791.14</v>
      </c>
      <c r="AZ11">
        <v>10000000</v>
      </c>
      <c r="BA11">
        <f t="shared" si="0"/>
        <v>200000</v>
      </c>
      <c r="BB11">
        <f t="shared" si="1"/>
        <v>1675</v>
      </c>
      <c r="BC11">
        <f t="shared" si="2"/>
        <v>1920</v>
      </c>
      <c r="BD11">
        <v>4.05</v>
      </c>
    </row>
    <row r="12" spans="1:58" x14ac:dyDescent="0.35">
      <c r="A12" s="2">
        <v>41631</v>
      </c>
      <c r="B12" t="s">
        <v>110</v>
      </c>
      <c r="C12" t="s">
        <v>82</v>
      </c>
      <c r="D12" s="1" t="s">
        <v>833</v>
      </c>
      <c r="E12" t="s">
        <v>94</v>
      </c>
      <c r="F12" s="2">
        <v>42518</v>
      </c>
      <c r="G12" s="2">
        <v>43613</v>
      </c>
      <c r="H12" s="2">
        <v>42677</v>
      </c>
      <c r="I12" t="s">
        <v>59</v>
      </c>
      <c r="J12" t="s">
        <v>801</v>
      </c>
      <c r="K12" t="s">
        <v>802</v>
      </c>
      <c r="L12" t="s">
        <v>803</v>
      </c>
      <c r="M12" t="s">
        <v>804</v>
      </c>
      <c r="N12">
        <v>999</v>
      </c>
      <c r="O12" t="s">
        <v>299</v>
      </c>
      <c r="P12" t="s">
        <v>65</v>
      </c>
      <c r="R12" t="s">
        <v>94</v>
      </c>
      <c r="S12" t="s">
        <v>146</v>
      </c>
      <c r="T12" t="s">
        <v>67</v>
      </c>
      <c r="U12" t="s">
        <v>99</v>
      </c>
      <c r="V12" t="s">
        <v>100</v>
      </c>
      <c r="Y12" s="2">
        <v>42518</v>
      </c>
      <c r="Z12" s="2">
        <v>43613</v>
      </c>
      <c r="AA12" t="s">
        <v>70</v>
      </c>
      <c r="AB12" t="s">
        <v>805</v>
      </c>
      <c r="AC12" t="s">
        <v>72</v>
      </c>
      <c r="AD12" t="s">
        <v>806</v>
      </c>
      <c r="AE12" t="s">
        <v>94</v>
      </c>
      <c r="AF12" t="s">
        <v>146</v>
      </c>
      <c r="AG12" t="s">
        <v>67</v>
      </c>
      <c r="AH12" t="s">
        <v>99</v>
      </c>
      <c r="AI12" t="s">
        <v>100</v>
      </c>
      <c r="AJ12" t="s">
        <v>807</v>
      </c>
      <c r="AK12" t="s">
        <v>146</v>
      </c>
      <c r="AL12" s="2">
        <v>42518</v>
      </c>
      <c r="AM12" s="2">
        <v>43613</v>
      </c>
      <c r="AN12" t="s">
        <v>70</v>
      </c>
      <c r="AP12" t="s">
        <v>74</v>
      </c>
      <c r="AQ12" t="s">
        <v>75</v>
      </c>
      <c r="AR12" s="4" t="s">
        <v>78</v>
      </c>
      <c r="AS12" t="s">
        <v>181</v>
      </c>
      <c r="AT12" t="s">
        <v>77</v>
      </c>
      <c r="AU12" s="4" t="s">
        <v>78</v>
      </c>
      <c r="AV12" s="4" t="s">
        <v>79</v>
      </c>
      <c r="AW12" t="s">
        <v>90</v>
      </c>
      <c r="AX12">
        <v>228013.18</v>
      </c>
      <c r="AY12">
        <v>232065.84</v>
      </c>
      <c r="AZ12">
        <v>10000000</v>
      </c>
      <c r="BA12">
        <f t="shared" si="0"/>
        <v>200000</v>
      </c>
      <c r="BB12">
        <f t="shared" si="1"/>
        <v>1675</v>
      </c>
      <c r="BC12">
        <f t="shared" si="2"/>
        <v>1920</v>
      </c>
      <c r="BD12">
        <v>4.05</v>
      </c>
    </row>
    <row r="13" spans="1:58" x14ac:dyDescent="0.35">
      <c r="A13" s="2">
        <v>41631</v>
      </c>
      <c r="B13" t="s">
        <v>91</v>
      </c>
      <c r="C13" t="s">
        <v>92</v>
      </c>
      <c r="D13" s="1" t="s">
        <v>834</v>
      </c>
      <c r="E13" t="s">
        <v>94</v>
      </c>
      <c r="F13" s="2">
        <v>42518</v>
      </c>
      <c r="G13" s="2">
        <v>43613</v>
      </c>
      <c r="H13" s="2">
        <v>42677</v>
      </c>
      <c r="I13" t="s">
        <v>59</v>
      </c>
      <c r="J13" t="s">
        <v>809</v>
      </c>
      <c r="K13" t="s">
        <v>810</v>
      </c>
      <c r="L13" t="s">
        <v>811</v>
      </c>
      <c r="M13" t="s">
        <v>812</v>
      </c>
      <c r="N13">
        <v>999</v>
      </c>
      <c r="O13" t="s">
        <v>299</v>
      </c>
      <c r="P13" t="s">
        <v>65</v>
      </c>
      <c r="R13" t="s">
        <v>94</v>
      </c>
      <c r="S13" t="s">
        <v>146</v>
      </c>
      <c r="T13" t="s">
        <v>67</v>
      </c>
      <c r="U13" t="s">
        <v>99</v>
      </c>
      <c r="V13" t="s">
        <v>100</v>
      </c>
      <c r="Y13" s="2">
        <v>42518</v>
      </c>
      <c r="Z13" s="2">
        <v>43613</v>
      </c>
      <c r="AA13" t="s">
        <v>70</v>
      </c>
      <c r="AB13" t="s">
        <v>805</v>
      </c>
      <c r="AC13" t="s">
        <v>72</v>
      </c>
      <c r="AD13" t="s">
        <v>806</v>
      </c>
      <c r="AE13" t="s">
        <v>94</v>
      </c>
      <c r="AF13" t="s">
        <v>146</v>
      </c>
      <c r="AG13" t="s">
        <v>67</v>
      </c>
      <c r="AH13" t="s">
        <v>99</v>
      </c>
      <c r="AI13" t="s">
        <v>100</v>
      </c>
      <c r="AJ13" t="s">
        <v>807</v>
      </c>
      <c r="AK13" t="s">
        <v>146</v>
      </c>
      <c r="AL13" s="2">
        <v>42518</v>
      </c>
      <c r="AM13" s="2">
        <v>43613</v>
      </c>
      <c r="AN13" t="s">
        <v>70</v>
      </c>
      <c r="AP13" t="s">
        <v>75</v>
      </c>
      <c r="AQ13" t="s">
        <v>74</v>
      </c>
      <c r="AR13" s="4" t="s">
        <v>78</v>
      </c>
      <c r="AS13" t="s">
        <v>181</v>
      </c>
      <c r="AT13" t="s">
        <v>77</v>
      </c>
      <c r="AU13" s="4" t="s">
        <v>78</v>
      </c>
      <c r="AV13" s="4" t="s">
        <v>79</v>
      </c>
      <c r="AW13" t="s">
        <v>102</v>
      </c>
      <c r="AX13">
        <v>-228013.18</v>
      </c>
      <c r="AY13">
        <v>-232065.84</v>
      </c>
      <c r="AZ13">
        <v>10000000</v>
      </c>
      <c r="BA13">
        <f t="shared" si="0"/>
        <v>200000</v>
      </c>
      <c r="BB13">
        <f t="shared" si="1"/>
        <v>1675</v>
      </c>
      <c r="BC13">
        <f t="shared" si="2"/>
        <v>1920</v>
      </c>
      <c r="BD13">
        <v>4.05</v>
      </c>
    </row>
    <row r="14" spans="1:58" x14ac:dyDescent="0.35">
      <c r="A14" s="2">
        <v>41631</v>
      </c>
      <c r="B14" t="s">
        <v>103</v>
      </c>
      <c r="C14" t="s">
        <v>56</v>
      </c>
      <c r="D14" s="1" t="s">
        <v>835</v>
      </c>
      <c r="E14" t="s">
        <v>112</v>
      </c>
      <c r="F14" s="2">
        <v>42518</v>
      </c>
      <c r="G14" s="2">
        <v>43613</v>
      </c>
      <c r="H14" s="2">
        <v>42677</v>
      </c>
      <c r="I14" t="s">
        <v>59</v>
      </c>
      <c r="J14" t="s">
        <v>814</v>
      </c>
      <c r="K14" t="s">
        <v>815</v>
      </c>
      <c r="L14" t="s">
        <v>816</v>
      </c>
      <c r="M14" t="s">
        <v>817</v>
      </c>
      <c r="N14">
        <v>999</v>
      </c>
      <c r="O14" t="s">
        <v>299</v>
      </c>
      <c r="P14" t="s">
        <v>65</v>
      </c>
      <c r="R14" t="s">
        <v>112</v>
      </c>
      <c r="S14" t="s">
        <v>146</v>
      </c>
      <c r="T14" t="s">
        <v>67</v>
      </c>
      <c r="U14" t="s">
        <v>117</v>
      </c>
      <c r="V14" t="s">
        <v>69</v>
      </c>
      <c r="Y14" s="2">
        <v>42518</v>
      </c>
      <c r="Z14" s="2">
        <v>43613</v>
      </c>
      <c r="AA14" t="s">
        <v>70</v>
      </c>
      <c r="AB14" t="s">
        <v>818</v>
      </c>
      <c r="AC14" t="s">
        <v>72</v>
      </c>
      <c r="AD14" t="s">
        <v>806</v>
      </c>
      <c r="AE14" t="s">
        <v>112</v>
      </c>
      <c r="AF14" t="s">
        <v>146</v>
      </c>
      <c r="AG14" t="s">
        <v>67</v>
      </c>
      <c r="AH14" t="s">
        <v>117</v>
      </c>
      <c r="AI14" t="s">
        <v>69</v>
      </c>
      <c r="AJ14" t="s">
        <v>819</v>
      </c>
      <c r="AK14" t="s">
        <v>146</v>
      </c>
      <c r="AL14" s="2">
        <v>42518</v>
      </c>
      <c r="AM14" s="2">
        <v>43613</v>
      </c>
      <c r="AN14" t="s">
        <v>70</v>
      </c>
      <c r="AP14" t="s">
        <v>74</v>
      </c>
      <c r="AQ14" t="s">
        <v>75</v>
      </c>
      <c r="AR14" s="4" t="s">
        <v>78</v>
      </c>
      <c r="AS14" t="s">
        <v>181</v>
      </c>
      <c r="AT14" t="s">
        <v>77</v>
      </c>
      <c r="AU14" s="4" t="s">
        <v>78</v>
      </c>
      <c r="AV14" s="4" t="s">
        <v>79</v>
      </c>
      <c r="AW14" t="s">
        <v>80</v>
      </c>
      <c r="AX14">
        <v>62866.02</v>
      </c>
      <c r="AY14">
        <v>73213.58</v>
      </c>
      <c r="AZ14">
        <v>10000000</v>
      </c>
      <c r="BA14">
        <f t="shared" si="0"/>
        <v>200000</v>
      </c>
      <c r="BB14">
        <f t="shared" si="1"/>
        <v>1675</v>
      </c>
      <c r="BC14">
        <f t="shared" si="2"/>
        <v>1920</v>
      </c>
      <c r="BD14">
        <v>4.05</v>
      </c>
    </row>
    <row r="15" spans="1:58" x14ac:dyDescent="0.35">
      <c r="A15" s="2">
        <v>41628</v>
      </c>
      <c r="B15" t="s">
        <v>81</v>
      </c>
      <c r="C15" t="s">
        <v>82</v>
      </c>
      <c r="D15" s="1" t="s">
        <v>836</v>
      </c>
      <c r="E15" t="s">
        <v>136</v>
      </c>
      <c r="F15" s="2">
        <v>42341</v>
      </c>
      <c r="G15" s="2">
        <v>44168</v>
      </c>
      <c r="H15" s="2">
        <v>42677</v>
      </c>
      <c r="I15" t="s">
        <v>59</v>
      </c>
      <c r="J15">
        <v>-542</v>
      </c>
      <c r="K15">
        <v>-557</v>
      </c>
      <c r="L15">
        <v>15</v>
      </c>
      <c r="M15">
        <v>0</v>
      </c>
      <c r="N15">
        <v>999</v>
      </c>
      <c r="O15" t="s">
        <v>299</v>
      </c>
      <c r="P15" t="s">
        <v>65</v>
      </c>
      <c r="R15" t="s">
        <v>136</v>
      </c>
      <c r="S15" t="s">
        <v>146</v>
      </c>
      <c r="T15" t="s">
        <v>67</v>
      </c>
      <c r="U15" t="s">
        <v>137</v>
      </c>
      <c r="V15" t="s">
        <v>69</v>
      </c>
      <c r="Y15" s="2">
        <v>42341</v>
      </c>
      <c r="Z15" s="2">
        <v>44168</v>
      </c>
      <c r="AA15" t="s">
        <v>70</v>
      </c>
      <c r="AB15" t="s">
        <v>174</v>
      </c>
      <c r="AC15" t="s">
        <v>72</v>
      </c>
      <c r="AD15" t="s">
        <v>806</v>
      </c>
      <c r="AE15" t="s">
        <v>136</v>
      </c>
      <c r="AF15" t="s">
        <v>146</v>
      </c>
      <c r="AG15" t="s">
        <v>67</v>
      </c>
      <c r="AH15" t="s">
        <v>137</v>
      </c>
      <c r="AI15" t="s">
        <v>69</v>
      </c>
      <c r="AJ15" t="s">
        <v>821</v>
      </c>
      <c r="AK15" t="s">
        <v>146</v>
      </c>
      <c r="AL15" s="2">
        <v>42341</v>
      </c>
      <c r="AM15" s="2">
        <v>44168</v>
      </c>
      <c r="AN15" t="s">
        <v>70</v>
      </c>
      <c r="AP15" t="s">
        <v>74</v>
      </c>
      <c r="AQ15" t="s">
        <v>75</v>
      </c>
      <c r="AR15" s="4" t="s">
        <v>121</v>
      </c>
      <c r="AS15" t="s">
        <v>119</v>
      </c>
      <c r="AT15" t="s">
        <v>120</v>
      </c>
      <c r="AU15" s="4" t="s">
        <v>121</v>
      </c>
      <c r="AV15" t="s">
        <v>122</v>
      </c>
      <c r="AW15" t="s">
        <v>123</v>
      </c>
      <c r="AX15">
        <v>-542</v>
      </c>
      <c r="AY15">
        <v>-557</v>
      </c>
      <c r="AZ15">
        <v>10000000</v>
      </c>
      <c r="BA15">
        <f t="shared" si="0"/>
        <v>200000</v>
      </c>
      <c r="BB15">
        <f t="shared" si="1"/>
        <v>1675</v>
      </c>
      <c r="BC15">
        <f t="shared" si="2"/>
        <v>1920</v>
      </c>
      <c r="BD15">
        <v>4.05</v>
      </c>
    </row>
    <row r="16" spans="1:58" x14ac:dyDescent="0.35">
      <c r="A16" s="2">
        <v>41631</v>
      </c>
      <c r="B16" t="s">
        <v>91</v>
      </c>
      <c r="C16" t="s">
        <v>92</v>
      </c>
      <c r="D16" s="1" t="s">
        <v>837</v>
      </c>
      <c r="E16" t="s">
        <v>304</v>
      </c>
      <c r="F16" s="2">
        <v>42709</v>
      </c>
      <c r="G16" s="2">
        <v>44170</v>
      </c>
      <c r="H16" s="2">
        <v>42677</v>
      </c>
      <c r="I16" t="s">
        <v>59</v>
      </c>
      <c r="J16" t="s">
        <v>823</v>
      </c>
      <c r="K16" t="s">
        <v>824</v>
      </c>
      <c r="L16" t="s">
        <v>825</v>
      </c>
      <c r="M16" t="s">
        <v>826</v>
      </c>
      <c r="N16">
        <v>999</v>
      </c>
      <c r="O16" t="s">
        <v>299</v>
      </c>
      <c r="P16" t="s">
        <v>65</v>
      </c>
      <c r="R16" t="s">
        <v>304</v>
      </c>
      <c r="S16" t="s">
        <v>146</v>
      </c>
      <c r="T16" t="s">
        <v>67</v>
      </c>
      <c r="U16" t="s">
        <v>309</v>
      </c>
      <c r="V16" t="s">
        <v>100</v>
      </c>
      <c r="Y16" s="2">
        <v>42709</v>
      </c>
      <c r="Z16" s="2">
        <v>44170</v>
      </c>
      <c r="AA16" t="s">
        <v>70</v>
      </c>
      <c r="AB16" t="s">
        <v>188</v>
      </c>
      <c r="AC16" t="s">
        <v>72</v>
      </c>
      <c r="AD16" t="s">
        <v>806</v>
      </c>
      <c r="AE16" t="s">
        <v>304</v>
      </c>
      <c r="AF16" t="s">
        <v>146</v>
      </c>
      <c r="AG16" t="s">
        <v>67</v>
      </c>
      <c r="AH16" t="s">
        <v>309</v>
      </c>
      <c r="AI16" t="s">
        <v>100</v>
      </c>
      <c r="AJ16" t="s">
        <v>827</v>
      </c>
      <c r="AK16" t="s">
        <v>146</v>
      </c>
      <c r="AL16" s="2">
        <v>42709</v>
      </c>
      <c r="AM16" s="2">
        <v>43074</v>
      </c>
      <c r="AN16" t="s">
        <v>70</v>
      </c>
      <c r="AP16" t="s">
        <v>75</v>
      </c>
      <c r="AQ16" t="s">
        <v>74</v>
      </c>
      <c r="AR16" s="4" t="s">
        <v>121</v>
      </c>
      <c r="AS16" t="s">
        <v>119</v>
      </c>
      <c r="AT16" t="s">
        <v>120</v>
      </c>
      <c r="AU16" s="4" t="s">
        <v>121</v>
      </c>
      <c r="AV16" t="s">
        <v>122</v>
      </c>
      <c r="AW16" t="s">
        <v>247</v>
      </c>
      <c r="AX16">
        <v>-88565.01</v>
      </c>
      <c r="AY16">
        <v>-88791.14</v>
      </c>
      <c r="AZ16">
        <v>10000000</v>
      </c>
      <c r="BA16">
        <f t="shared" si="0"/>
        <v>200000</v>
      </c>
      <c r="BB16">
        <f t="shared" si="1"/>
        <v>1675</v>
      </c>
      <c r="BC16">
        <f t="shared" si="2"/>
        <v>1920</v>
      </c>
      <c r="BD16">
        <v>4.05</v>
      </c>
    </row>
    <row r="17" spans="1:56" x14ac:dyDescent="0.35">
      <c r="A17" s="2">
        <v>41631</v>
      </c>
      <c r="B17" t="s">
        <v>129</v>
      </c>
      <c r="C17" t="s">
        <v>56</v>
      </c>
      <c r="D17" s="1" t="s">
        <v>838</v>
      </c>
      <c r="E17" t="s">
        <v>94</v>
      </c>
      <c r="F17" s="2">
        <v>42518</v>
      </c>
      <c r="G17" s="2">
        <v>43613</v>
      </c>
      <c r="H17" s="2">
        <v>42677</v>
      </c>
      <c r="I17" t="s">
        <v>59</v>
      </c>
      <c r="J17" t="s">
        <v>801</v>
      </c>
      <c r="K17" t="s">
        <v>802</v>
      </c>
      <c r="L17" t="s">
        <v>803</v>
      </c>
      <c r="M17" t="s">
        <v>804</v>
      </c>
      <c r="N17">
        <v>999</v>
      </c>
      <c r="O17" t="s">
        <v>299</v>
      </c>
      <c r="P17" t="s">
        <v>65</v>
      </c>
      <c r="R17" t="s">
        <v>94</v>
      </c>
      <c r="S17" t="s">
        <v>146</v>
      </c>
      <c r="T17" t="s">
        <v>67</v>
      </c>
      <c r="U17" t="s">
        <v>99</v>
      </c>
      <c r="V17" t="s">
        <v>100</v>
      </c>
      <c r="Y17" s="2">
        <v>42518</v>
      </c>
      <c r="Z17" s="2">
        <v>43613</v>
      </c>
      <c r="AA17" t="s">
        <v>70</v>
      </c>
      <c r="AB17" t="s">
        <v>805</v>
      </c>
      <c r="AC17" t="s">
        <v>72</v>
      </c>
      <c r="AD17" t="s">
        <v>806</v>
      </c>
      <c r="AE17" t="s">
        <v>94</v>
      </c>
      <c r="AF17" t="s">
        <v>146</v>
      </c>
      <c r="AG17" t="s">
        <v>67</v>
      </c>
      <c r="AH17" t="s">
        <v>99</v>
      </c>
      <c r="AI17" t="s">
        <v>100</v>
      </c>
      <c r="AJ17" t="s">
        <v>807</v>
      </c>
      <c r="AK17" t="s">
        <v>146</v>
      </c>
      <c r="AL17" s="2">
        <v>42518</v>
      </c>
      <c r="AM17" s="2">
        <v>43613</v>
      </c>
      <c r="AN17" t="s">
        <v>70</v>
      </c>
      <c r="AP17" t="s">
        <v>74</v>
      </c>
      <c r="AQ17" t="s">
        <v>75</v>
      </c>
      <c r="AR17" s="4" t="s">
        <v>78</v>
      </c>
      <c r="AS17" t="s">
        <v>181</v>
      </c>
      <c r="AT17" t="s">
        <v>77</v>
      </c>
      <c r="AU17" s="4" t="s">
        <v>78</v>
      </c>
      <c r="AV17" s="4" t="s">
        <v>79</v>
      </c>
      <c r="AW17" t="s">
        <v>80</v>
      </c>
      <c r="AX17">
        <v>228013.18</v>
      </c>
      <c r="AY17">
        <v>232065.84</v>
      </c>
      <c r="AZ17">
        <v>10000000</v>
      </c>
      <c r="BA17">
        <f t="shared" si="0"/>
        <v>200000</v>
      </c>
      <c r="BB17">
        <f t="shared" si="1"/>
        <v>1675</v>
      </c>
      <c r="BC17">
        <f t="shared" si="2"/>
        <v>1920</v>
      </c>
      <c r="BD17">
        <v>4.05</v>
      </c>
    </row>
    <row r="18" spans="1:56" x14ac:dyDescent="0.35">
      <c r="A18" s="2">
        <v>41631</v>
      </c>
      <c r="B18" t="s">
        <v>110</v>
      </c>
      <c r="C18" t="s">
        <v>82</v>
      </c>
      <c r="D18" s="1" t="s">
        <v>839</v>
      </c>
      <c r="E18" t="s">
        <v>94</v>
      </c>
      <c r="F18" s="2">
        <v>42518</v>
      </c>
      <c r="G18" s="2">
        <v>43613</v>
      </c>
      <c r="H18" s="2">
        <v>42677</v>
      </c>
      <c r="I18" t="s">
        <v>59</v>
      </c>
      <c r="J18" t="s">
        <v>809</v>
      </c>
      <c r="K18" t="s">
        <v>810</v>
      </c>
      <c r="L18" t="s">
        <v>811</v>
      </c>
      <c r="M18" t="s">
        <v>812</v>
      </c>
      <c r="N18">
        <v>999</v>
      </c>
      <c r="O18" t="s">
        <v>299</v>
      </c>
      <c r="P18" t="s">
        <v>65</v>
      </c>
      <c r="R18" t="s">
        <v>94</v>
      </c>
      <c r="S18" t="s">
        <v>146</v>
      </c>
      <c r="T18" t="s">
        <v>67</v>
      </c>
      <c r="U18" t="s">
        <v>99</v>
      </c>
      <c r="V18" t="s">
        <v>100</v>
      </c>
      <c r="Y18" s="2">
        <v>42518</v>
      </c>
      <c r="Z18" s="2">
        <v>43613</v>
      </c>
      <c r="AA18" t="s">
        <v>70</v>
      </c>
      <c r="AB18" t="s">
        <v>805</v>
      </c>
      <c r="AC18" t="s">
        <v>72</v>
      </c>
      <c r="AD18" t="s">
        <v>806</v>
      </c>
      <c r="AE18" t="s">
        <v>94</v>
      </c>
      <c r="AF18" t="s">
        <v>146</v>
      </c>
      <c r="AG18" t="s">
        <v>67</v>
      </c>
      <c r="AH18" t="s">
        <v>99</v>
      </c>
      <c r="AI18" t="s">
        <v>100</v>
      </c>
      <c r="AJ18" t="s">
        <v>807</v>
      </c>
      <c r="AK18" t="s">
        <v>146</v>
      </c>
      <c r="AL18" s="2">
        <v>42518</v>
      </c>
      <c r="AM18" s="2">
        <v>43613</v>
      </c>
      <c r="AN18" t="s">
        <v>70</v>
      </c>
      <c r="AP18" t="s">
        <v>75</v>
      </c>
      <c r="AQ18" t="s">
        <v>74</v>
      </c>
      <c r="AR18" s="4" t="s">
        <v>78</v>
      </c>
      <c r="AS18" t="s">
        <v>181</v>
      </c>
      <c r="AT18" t="s">
        <v>77</v>
      </c>
      <c r="AU18" s="4" t="s">
        <v>78</v>
      </c>
      <c r="AV18" s="4" t="s">
        <v>79</v>
      </c>
      <c r="AW18" t="s">
        <v>90</v>
      </c>
      <c r="AX18">
        <v>-228013.18</v>
      </c>
      <c r="AY18">
        <v>-232065.84</v>
      </c>
      <c r="AZ18">
        <v>10000000</v>
      </c>
      <c r="BA18">
        <f t="shared" si="0"/>
        <v>200000</v>
      </c>
      <c r="BB18">
        <f t="shared" si="1"/>
        <v>1675</v>
      </c>
      <c r="BC18">
        <f t="shared" si="2"/>
        <v>1920</v>
      </c>
      <c r="BD18">
        <v>4.05</v>
      </c>
    </row>
    <row r="19" spans="1:56" x14ac:dyDescent="0.35">
      <c r="A19" s="2">
        <v>41631</v>
      </c>
      <c r="B19" t="s">
        <v>91</v>
      </c>
      <c r="C19" t="s">
        <v>92</v>
      </c>
      <c r="D19" s="1" t="s">
        <v>840</v>
      </c>
      <c r="E19" t="s">
        <v>112</v>
      </c>
      <c r="F19" s="2">
        <v>42518</v>
      </c>
      <c r="G19" s="2">
        <v>43613</v>
      </c>
      <c r="H19" s="2">
        <v>42677</v>
      </c>
      <c r="I19" t="s">
        <v>59</v>
      </c>
      <c r="J19" t="s">
        <v>814</v>
      </c>
      <c r="K19" t="s">
        <v>815</v>
      </c>
      <c r="L19" t="s">
        <v>816</v>
      </c>
      <c r="M19" t="s">
        <v>817</v>
      </c>
      <c r="N19">
        <v>999</v>
      </c>
      <c r="O19" t="s">
        <v>299</v>
      </c>
      <c r="P19" t="s">
        <v>65</v>
      </c>
      <c r="R19" t="s">
        <v>112</v>
      </c>
      <c r="S19" t="s">
        <v>146</v>
      </c>
      <c r="T19" t="s">
        <v>67</v>
      </c>
      <c r="U19" t="s">
        <v>117</v>
      </c>
      <c r="V19" t="s">
        <v>69</v>
      </c>
      <c r="Y19" s="2">
        <v>42518</v>
      </c>
      <c r="Z19" s="2">
        <v>43613</v>
      </c>
      <c r="AA19" t="s">
        <v>70</v>
      </c>
      <c r="AB19" t="s">
        <v>818</v>
      </c>
      <c r="AC19" t="s">
        <v>72</v>
      </c>
      <c r="AD19" t="s">
        <v>806</v>
      </c>
      <c r="AE19" t="s">
        <v>112</v>
      </c>
      <c r="AF19" t="s">
        <v>146</v>
      </c>
      <c r="AG19" t="s">
        <v>67</v>
      </c>
      <c r="AH19" t="s">
        <v>117</v>
      </c>
      <c r="AI19" t="s">
        <v>69</v>
      </c>
      <c r="AJ19" t="s">
        <v>819</v>
      </c>
      <c r="AK19" t="s">
        <v>146</v>
      </c>
      <c r="AL19" s="2">
        <v>42518</v>
      </c>
      <c r="AM19" s="2">
        <v>43613</v>
      </c>
      <c r="AN19" t="s">
        <v>70</v>
      </c>
      <c r="AP19" t="s">
        <v>74</v>
      </c>
      <c r="AQ19" t="s">
        <v>75</v>
      </c>
      <c r="AR19" s="4" t="s">
        <v>78</v>
      </c>
      <c r="AS19" t="s">
        <v>181</v>
      </c>
      <c r="AT19" t="s">
        <v>77</v>
      </c>
      <c r="AU19" s="4" t="s">
        <v>78</v>
      </c>
      <c r="AV19" s="4" t="s">
        <v>79</v>
      </c>
      <c r="AW19" t="s">
        <v>102</v>
      </c>
      <c r="AX19">
        <v>62866.02</v>
      </c>
      <c r="AY19">
        <v>73213.58</v>
      </c>
      <c r="AZ19">
        <v>10000000</v>
      </c>
      <c r="BA19">
        <f t="shared" si="0"/>
        <v>200000</v>
      </c>
      <c r="BB19">
        <f t="shared" si="1"/>
        <v>1675</v>
      </c>
      <c r="BC19">
        <f t="shared" si="2"/>
        <v>1920</v>
      </c>
      <c r="BD19">
        <v>4.05</v>
      </c>
    </row>
    <row r="20" spans="1:56" x14ac:dyDescent="0.35">
      <c r="A20" s="2">
        <v>41628</v>
      </c>
      <c r="B20" t="s">
        <v>55</v>
      </c>
      <c r="C20" t="s">
        <v>56</v>
      </c>
      <c r="D20" s="1" t="s">
        <v>841</v>
      </c>
      <c r="E20" t="s">
        <v>136</v>
      </c>
      <c r="F20" s="2">
        <v>42341</v>
      </c>
      <c r="G20" s="2">
        <v>44168</v>
      </c>
      <c r="H20" s="2">
        <v>42677</v>
      </c>
      <c r="I20" t="s">
        <v>59</v>
      </c>
      <c r="J20">
        <v>-542</v>
      </c>
      <c r="K20">
        <v>-557</v>
      </c>
      <c r="L20">
        <v>15</v>
      </c>
      <c r="M20">
        <v>0</v>
      </c>
      <c r="N20">
        <v>999</v>
      </c>
      <c r="O20" t="s">
        <v>299</v>
      </c>
      <c r="P20" t="s">
        <v>65</v>
      </c>
      <c r="R20" t="s">
        <v>136</v>
      </c>
      <c r="S20" t="s">
        <v>146</v>
      </c>
      <c r="T20" t="s">
        <v>67</v>
      </c>
      <c r="U20" t="s">
        <v>137</v>
      </c>
      <c r="V20" t="s">
        <v>69</v>
      </c>
      <c r="Y20" s="2">
        <v>42341</v>
      </c>
      <c r="Z20" s="2">
        <v>44168</v>
      </c>
      <c r="AA20" t="s">
        <v>70</v>
      </c>
      <c r="AB20" t="s">
        <v>174</v>
      </c>
      <c r="AC20" t="s">
        <v>72</v>
      </c>
      <c r="AD20" t="s">
        <v>806</v>
      </c>
      <c r="AE20" t="s">
        <v>136</v>
      </c>
      <c r="AF20" t="s">
        <v>146</v>
      </c>
      <c r="AG20" t="s">
        <v>67</v>
      </c>
      <c r="AH20" t="s">
        <v>137</v>
      </c>
      <c r="AI20" t="s">
        <v>69</v>
      </c>
      <c r="AJ20" t="s">
        <v>821</v>
      </c>
      <c r="AK20" t="s">
        <v>146</v>
      </c>
      <c r="AL20" s="2">
        <v>42341</v>
      </c>
      <c r="AM20" s="2">
        <v>44168</v>
      </c>
      <c r="AN20" t="s">
        <v>70</v>
      </c>
      <c r="AP20" t="s">
        <v>74</v>
      </c>
      <c r="AQ20" t="s">
        <v>75</v>
      </c>
      <c r="AR20" s="4" t="s">
        <v>121</v>
      </c>
      <c r="AS20" t="s">
        <v>119</v>
      </c>
      <c r="AT20" t="s">
        <v>120</v>
      </c>
      <c r="AU20" s="4" t="s">
        <v>121</v>
      </c>
      <c r="AV20" t="s">
        <v>122</v>
      </c>
      <c r="AW20" t="s">
        <v>158</v>
      </c>
      <c r="AX20">
        <v>-542</v>
      </c>
      <c r="AY20">
        <v>-557</v>
      </c>
      <c r="AZ20">
        <v>10000000</v>
      </c>
      <c r="BA20">
        <f t="shared" si="0"/>
        <v>200000</v>
      </c>
      <c r="BB20">
        <f t="shared" si="1"/>
        <v>1675</v>
      </c>
      <c r="BC20">
        <f t="shared" si="2"/>
        <v>1920</v>
      </c>
      <c r="BD20">
        <v>4.05</v>
      </c>
    </row>
    <row r="21" spans="1:56" x14ac:dyDescent="0.35">
      <c r="A21" s="2">
        <v>41631</v>
      </c>
      <c r="B21" t="s">
        <v>81</v>
      </c>
      <c r="C21" t="s">
        <v>82</v>
      </c>
      <c r="D21" s="1" t="s">
        <v>842</v>
      </c>
      <c r="E21" t="s">
        <v>304</v>
      </c>
      <c r="F21" s="2">
        <v>42709</v>
      </c>
      <c r="G21" s="2">
        <v>44170</v>
      </c>
      <c r="H21" s="2">
        <v>42677</v>
      </c>
      <c r="I21" t="s">
        <v>59</v>
      </c>
      <c r="J21" t="s">
        <v>823</v>
      </c>
      <c r="K21" t="s">
        <v>824</v>
      </c>
      <c r="L21" t="s">
        <v>825</v>
      </c>
      <c r="M21" t="s">
        <v>826</v>
      </c>
      <c r="N21">
        <v>999</v>
      </c>
      <c r="O21" t="s">
        <v>299</v>
      </c>
      <c r="P21" t="s">
        <v>65</v>
      </c>
      <c r="R21" t="s">
        <v>304</v>
      </c>
      <c r="S21" t="s">
        <v>146</v>
      </c>
      <c r="T21" t="s">
        <v>67</v>
      </c>
      <c r="U21" t="s">
        <v>309</v>
      </c>
      <c r="V21" t="s">
        <v>100</v>
      </c>
      <c r="Y21" s="2">
        <v>42709</v>
      </c>
      <c r="Z21" s="2">
        <v>44170</v>
      </c>
      <c r="AA21" t="s">
        <v>70</v>
      </c>
      <c r="AB21" t="s">
        <v>188</v>
      </c>
      <c r="AC21" t="s">
        <v>72</v>
      </c>
      <c r="AD21" t="s">
        <v>806</v>
      </c>
      <c r="AE21" t="s">
        <v>304</v>
      </c>
      <c r="AF21" t="s">
        <v>146</v>
      </c>
      <c r="AG21" t="s">
        <v>67</v>
      </c>
      <c r="AH21" t="s">
        <v>309</v>
      </c>
      <c r="AI21" t="s">
        <v>100</v>
      </c>
      <c r="AJ21" t="s">
        <v>827</v>
      </c>
      <c r="AK21" t="s">
        <v>146</v>
      </c>
      <c r="AL21" s="2">
        <v>42709</v>
      </c>
      <c r="AM21" s="2">
        <v>43074</v>
      </c>
      <c r="AN21" t="s">
        <v>70</v>
      </c>
      <c r="AP21" t="s">
        <v>75</v>
      </c>
      <c r="AQ21" t="s">
        <v>74</v>
      </c>
      <c r="AR21" s="4" t="s">
        <v>121</v>
      </c>
      <c r="AS21" t="s">
        <v>119</v>
      </c>
      <c r="AT21" t="s">
        <v>120</v>
      </c>
      <c r="AU21" s="4" t="s">
        <v>121</v>
      </c>
      <c r="AV21" t="s">
        <v>122</v>
      </c>
      <c r="AW21" t="s">
        <v>123</v>
      </c>
      <c r="AX21">
        <v>-88565.01</v>
      </c>
      <c r="AY21">
        <v>-88791.14</v>
      </c>
      <c r="AZ21">
        <v>10000000</v>
      </c>
      <c r="BA21">
        <f t="shared" si="0"/>
        <v>200000</v>
      </c>
      <c r="BB21">
        <f t="shared" si="1"/>
        <v>1675</v>
      </c>
      <c r="BC21">
        <f t="shared" si="2"/>
        <v>1920</v>
      </c>
      <c r="BD21">
        <v>4.05</v>
      </c>
    </row>
    <row r="22" spans="1:56" x14ac:dyDescent="0.35">
      <c r="A22" s="2">
        <v>41631</v>
      </c>
      <c r="B22" t="s">
        <v>91</v>
      </c>
      <c r="C22" t="s">
        <v>92</v>
      </c>
      <c r="D22" s="1" t="s">
        <v>843</v>
      </c>
      <c r="E22" t="s">
        <v>94</v>
      </c>
      <c r="F22" s="2">
        <v>42518</v>
      </c>
      <c r="G22" s="2">
        <v>43613</v>
      </c>
      <c r="H22" s="2">
        <v>42677</v>
      </c>
      <c r="I22" t="s">
        <v>59</v>
      </c>
      <c r="J22" t="s">
        <v>801</v>
      </c>
      <c r="K22" t="s">
        <v>802</v>
      </c>
      <c r="L22" t="s">
        <v>803</v>
      </c>
      <c r="M22" t="s">
        <v>804</v>
      </c>
      <c r="N22">
        <v>999</v>
      </c>
      <c r="O22" t="s">
        <v>299</v>
      </c>
      <c r="P22" t="s">
        <v>65</v>
      </c>
      <c r="R22" t="s">
        <v>94</v>
      </c>
      <c r="S22" t="s">
        <v>146</v>
      </c>
      <c r="T22" t="s">
        <v>67</v>
      </c>
      <c r="U22" t="s">
        <v>99</v>
      </c>
      <c r="V22" t="s">
        <v>100</v>
      </c>
      <c r="Y22" s="2">
        <v>42518</v>
      </c>
      <c r="Z22" s="2">
        <v>43613</v>
      </c>
      <c r="AA22" t="s">
        <v>70</v>
      </c>
      <c r="AB22" t="s">
        <v>805</v>
      </c>
      <c r="AC22" t="s">
        <v>72</v>
      </c>
      <c r="AD22" t="s">
        <v>806</v>
      </c>
      <c r="AE22" t="s">
        <v>94</v>
      </c>
      <c r="AF22" t="s">
        <v>146</v>
      </c>
      <c r="AG22" t="s">
        <v>67</v>
      </c>
      <c r="AH22" t="s">
        <v>99</v>
      </c>
      <c r="AI22" t="s">
        <v>100</v>
      </c>
      <c r="AJ22" t="s">
        <v>807</v>
      </c>
      <c r="AK22" t="s">
        <v>146</v>
      </c>
      <c r="AL22" s="2">
        <v>42518</v>
      </c>
      <c r="AM22" s="2">
        <v>43613</v>
      </c>
      <c r="AN22" t="s">
        <v>70</v>
      </c>
      <c r="AP22" t="s">
        <v>74</v>
      </c>
      <c r="AQ22" t="s">
        <v>75</v>
      </c>
      <c r="AR22" s="4" t="s">
        <v>78</v>
      </c>
      <c r="AS22" t="s">
        <v>181</v>
      </c>
      <c r="AT22" t="s">
        <v>77</v>
      </c>
      <c r="AU22" s="4" t="s">
        <v>78</v>
      </c>
      <c r="AV22" s="4" t="s">
        <v>79</v>
      </c>
      <c r="AW22" t="s">
        <v>102</v>
      </c>
      <c r="AX22">
        <v>228013.18</v>
      </c>
      <c r="AY22">
        <v>232065.84</v>
      </c>
      <c r="AZ22">
        <v>10000000</v>
      </c>
      <c r="BA22">
        <f t="shared" si="0"/>
        <v>200000</v>
      </c>
      <c r="BB22">
        <f t="shared" si="1"/>
        <v>1675</v>
      </c>
      <c r="BC22">
        <f t="shared" si="2"/>
        <v>1920</v>
      </c>
      <c r="BD22">
        <v>4.05</v>
      </c>
    </row>
    <row r="23" spans="1:56" x14ac:dyDescent="0.35">
      <c r="A23" s="2">
        <v>41631</v>
      </c>
      <c r="B23" t="s">
        <v>103</v>
      </c>
      <c r="C23" t="s">
        <v>56</v>
      </c>
      <c r="D23" s="1" t="s">
        <v>844</v>
      </c>
      <c r="E23" t="s">
        <v>94</v>
      </c>
      <c r="F23" s="2">
        <v>42518</v>
      </c>
      <c r="G23" s="2">
        <v>43613</v>
      </c>
      <c r="H23" s="2">
        <v>42677</v>
      </c>
      <c r="I23" t="s">
        <v>59</v>
      </c>
      <c r="J23" t="s">
        <v>809</v>
      </c>
      <c r="K23" t="s">
        <v>810</v>
      </c>
      <c r="L23" t="s">
        <v>811</v>
      </c>
      <c r="M23" t="s">
        <v>812</v>
      </c>
      <c r="N23">
        <v>999</v>
      </c>
      <c r="O23" t="s">
        <v>299</v>
      </c>
      <c r="P23" t="s">
        <v>65</v>
      </c>
      <c r="R23" t="s">
        <v>94</v>
      </c>
      <c r="S23" t="s">
        <v>146</v>
      </c>
      <c r="T23" t="s">
        <v>67</v>
      </c>
      <c r="U23" t="s">
        <v>99</v>
      </c>
      <c r="V23" t="s">
        <v>100</v>
      </c>
      <c r="Y23" s="2">
        <v>42518</v>
      </c>
      <c r="Z23" s="2">
        <v>43613</v>
      </c>
      <c r="AA23" t="s">
        <v>70</v>
      </c>
      <c r="AB23" t="s">
        <v>805</v>
      </c>
      <c r="AC23" t="s">
        <v>72</v>
      </c>
      <c r="AD23" t="s">
        <v>806</v>
      </c>
      <c r="AE23" t="s">
        <v>94</v>
      </c>
      <c r="AF23" t="s">
        <v>146</v>
      </c>
      <c r="AG23" t="s">
        <v>67</v>
      </c>
      <c r="AH23" t="s">
        <v>99</v>
      </c>
      <c r="AI23" t="s">
        <v>100</v>
      </c>
      <c r="AJ23" t="s">
        <v>807</v>
      </c>
      <c r="AK23" t="s">
        <v>146</v>
      </c>
      <c r="AL23" s="2">
        <v>42518</v>
      </c>
      <c r="AM23" s="2">
        <v>43613</v>
      </c>
      <c r="AN23" t="s">
        <v>70</v>
      </c>
      <c r="AP23" t="s">
        <v>75</v>
      </c>
      <c r="AQ23" t="s">
        <v>74</v>
      </c>
      <c r="AR23" s="4" t="s">
        <v>78</v>
      </c>
      <c r="AS23" t="s">
        <v>181</v>
      </c>
      <c r="AT23" t="s">
        <v>77</v>
      </c>
      <c r="AU23" s="4" t="s">
        <v>78</v>
      </c>
      <c r="AV23" s="4" t="s">
        <v>79</v>
      </c>
      <c r="AW23" t="s">
        <v>80</v>
      </c>
      <c r="AX23">
        <v>-228013.18</v>
      </c>
      <c r="AY23">
        <v>-232065.84</v>
      </c>
      <c r="AZ23">
        <v>10000000</v>
      </c>
      <c r="BA23">
        <f t="shared" si="0"/>
        <v>200000</v>
      </c>
      <c r="BB23">
        <f t="shared" si="1"/>
        <v>1675</v>
      </c>
      <c r="BC23">
        <f t="shared" si="2"/>
        <v>1920</v>
      </c>
      <c r="BD23">
        <v>4.05</v>
      </c>
    </row>
    <row r="24" spans="1:56" x14ac:dyDescent="0.35">
      <c r="A24" s="2">
        <v>41631</v>
      </c>
      <c r="B24" t="s">
        <v>110</v>
      </c>
      <c r="C24" t="s">
        <v>82</v>
      </c>
      <c r="D24" s="1" t="s">
        <v>845</v>
      </c>
      <c r="E24" t="s">
        <v>112</v>
      </c>
      <c r="F24" s="2">
        <v>42518</v>
      </c>
      <c r="G24" s="2">
        <v>43613</v>
      </c>
      <c r="H24" s="2">
        <v>42677</v>
      </c>
      <c r="I24" t="s">
        <v>59</v>
      </c>
      <c r="J24" t="s">
        <v>814</v>
      </c>
      <c r="K24" t="s">
        <v>815</v>
      </c>
      <c r="L24" t="s">
        <v>816</v>
      </c>
      <c r="M24" t="s">
        <v>817</v>
      </c>
      <c r="N24">
        <v>999</v>
      </c>
      <c r="O24" t="s">
        <v>299</v>
      </c>
      <c r="P24" t="s">
        <v>65</v>
      </c>
      <c r="R24" t="s">
        <v>112</v>
      </c>
      <c r="S24" t="s">
        <v>146</v>
      </c>
      <c r="T24" t="s">
        <v>67</v>
      </c>
      <c r="U24" t="s">
        <v>117</v>
      </c>
      <c r="V24" t="s">
        <v>69</v>
      </c>
      <c r="Y24" s="2">
        <v>42518</v>
      </c>
      <c r="Z24" s="2">
        <v>43613</v>
      </c>
      <c r="AA24" t="s">
        <v>70</v>
      </c>
      <c r="AB24" t="s">
        <v>818</v>
      </c>
      <c r="AC24" t="s">
        <v>72</v>
      </c>
      <c r="AD24" t="s">
        <v>806</v>
      </c>
      <c r="AE24" t="s">
        <v>112</v>
      </c>
      <c r="AF24" t="s">
        <v>146</v>
      </c>
      <c r="AG24" t="s">
        <v>67</v>
      </c>
      <c r="AH24" t="s">
        <v>117</v>
      </c>
      <c r="AI24" t="s">
        <v>69</v>
      </c>
      <c r="AJ24" t="s">
        <v>819</v>
      </c>
      <c r="AK24" t="s">
        <v>146</v>
      </c>
      <c r="AL24" s="2">
        <v>42518</v>
      </c>
      <c r="AM24" s="2">
        <v>43613</v>
      </c>
      <c r="AN24" t="s">
        <v>70</v>
      </c>
      <c r="AP24" t="s">
        <v>74</v>
      </c>
      <c r="AQ24" t="s">
        <v>75</v>
      </c>
      <c r="AR24" s="4" t="s">
        <v>78</v>
      </c>
      <c r="AS24" t="s">
        <v>181</v>
      </c>
      <c r="AT24" t="s">
        <v>77</v>
      </c>
      <c r="AU24" s="4" t="s">
        <v>78</v>
      </c>
      <c r="AV24" s="4" t="s">
        <v>79</v>
      </c>
      <c r="AW24" t="s">
        <v>90</v>
      </c>
      <c r="AX24">
        <v>62866.02</v>
      </c>
      <c r="AY24">
        <v>73213.58</v>
      </c>
      <c r="AZ24">
        <v>10000000</v>
      </c>
      <c r="BA24">
        <f t="shared" si="0"/>
        <v>200000</v>
      </c>
      <c r="BB24">
        <f t="shared" si="1"/>
        <v>1675</v>
      </c>
      <c r="BC24">
        <f t="shared" si="2"/>
        <v>1920</v>
      </c>
      <c r="BD24">
        <v>4.05</v>
      </c>
    </row>
    <row r="25" spans="1:56" x14ac:dyDescent="0.35">
      <c r="A25" s="2">
        <v>41628</v>
      </c>
      <c r="B25" t="s">
        <v>91</v>
      </c>
      <c r="C25" t="s">
        <v>92</v>
      </c>
      <c r="D25" s="1" t="s">
        <v>846</v>
      </c>
      <c r="E25" t="s">
        <v>136</v>
      </c>
      <c r="F25" s="2">
        <v>42341</v>
      </c>
      <c r="G25" s="2">
        <v>44168</v>
      </c>
      <c r="H25" s="2">
        <v>42677</v>
      </c>
      <c r="I25" t="s">
        <v>59</v>
      </c>
      <c r="J25">
        <v>-542</v>
      </c>
      <c r="K25">
        <v>-557</v>
      </c>
      <c r="L25">
        <v>15</v>
      </c>
      <c r="M25">
        <v>0</v>
      </c>
      <c r="N25">
        <v>999</v>
      </c>
      <c r="O25" t="s">
        <v>299</v>
      </c>
      <c r="P25" t="s">
        <v>65</v>
      </c>
      <c r="R25" t="s">
        <v>136</v>
      </c>
      <c r="S25" t="s">
        <v>146</v>
      </c>
      <c r="T25" t="s">
        <v>67</v>
      </c>
      <c r="U25" t="s">
        <v>137</v>
      </c>
      <c r="V25" t="s">
        <v>69</v>
      </c>
      <c r="Y25" s="2">
        <v>42341</v>
      </c>
      <c r="Z25" s="2">
        <v>44168</v>
      </c>
      <c r="AA25" t="s">
        <v>70</v>
      </c>
      <c r="AB25" t="s">
        <v>174</v>
      </c>
      <c r="AC25" t="s">
        <v>72</v>
      </c>
      <c r="AD25" t="s">
        <v>806</v>
      </c>
      <c r="AE25" t="s">
        <v>136</v>
      </c>
      <c r="AF25" t="s">
        <v>146</v>
      </c>
      <c r="AG25" t="s">
        <v>67</v>
      </c>
      <c r="AH25" t="s">
        <v>137</v>
      </c>
      <c r="AI25" t="s">
        <v>69</v>
      </c>
      <c r="AJ25" t="s">
        <v>821</v>
      </c>
      <c r="AK25" t="s">
        <v>146</v>
      </c>
      <c r="AL25" s="2">
        <v>42341</v>
      </c>
      <c r="AM25" s="2">
        <v>44168</v>
      </c>
      <c r="AN25" t="s">
        <v>70</v>
      </c>
      <c r="AP25" t="s">
        <v>74</v>
      </c>
      <c r="AQ25" t="s">
        <v>75</v>
      </c>
      <c r="AR25" s="4" t="s">
        <v>121</v>
      </c>
      <c r="AS25" t="s">
        <v>119</v>
      </c>
      <c r="AT25" t="s">
        <v>120</v>
      </c>
      <c r="AU25" s="4" t="s">
        <v>121</v>
      </c>
      <c r="AV25" t="s">
        <v>122</v>
      </c>
      <c r="AW25" t="s">
        <v>247</v>
      </c>
      <c r="AX25">
        <v>-542</v>
      </c>
      <c r="AY25">
        <v>-557</v>
      </c>
      <c r="AZ25">
        <v>10000000</v>
      </c>
      <c r="BA25">
        <f t="shared" si="0"/>
        <v>200000</v>
      </c>
      <c r="BB25">
        <f t="shared" si="1"/>
        <v>1675</v>
      </c>
      <c r="BC25">
        <f t="shared" si="2"/>
        <v>1920</v>
      </c>
      <c r="BD25">
        <v>4.05</v>
      </c>
    </row>
    <row r="26" spans="1:56" x14ac:dyDescent="0.35">
      <c r="A26" s="2">
        <v>41631</v>
      </c>
      <c r="B26" t="s">
        <v>129</v>
      </c>
      <c r="C26" t="s">
        <v>56</v>
      </c>
      <c r="D26" s="1" t="s">
        <v>847</v>
      </c>
      <c r="E26" t="s">
        <v>304</v>
      </c>
      <c r="F26" s="2">
        <v>42709</v>
      </c>
      <c r="G26" s="2">
        <v>44170</v>
      </c>
      <c r="H26" s="2">
        <v>42677</v>
      </c>
      <c r="I26" t="s">
        <v>59</v>
      </c>
      <c r="J26" t="s">
        <v>823</v>
      </c>
      <c r="K26" t="s">
        <v>824</v>
      </c>
      <c r="L26" t="s">
        <v>825</v>
      </c>
      <c r="M26" t="s">
        <v>826</v>
      </c>
      <c r="N26">
        <v>999</v>
      </c>
      <c r="O26" t="s">
        <v>299</v>
      </c>
      <c r="P26" t="s">
        <v>65</v>
      </c>
      <c r="R26" t="s">
        <v>304</v>
      </c>
      <c r="S26" t="s">
        <v>146</v>
      </c>
      <c r="T26" t="s">
        <v>67</v>
      </c>
      <c r="U26" t="s">
        <v>309</v>
      </c>
      <c r="V26" t="s">
        <v>100</v>
      </c>
      <c r="Y26" s="2">
        <v>42709</v>
      </c>
      <c r="Z26" s="2">
        <v>44170</v>
      </c>
      <c r="AA26" t="s">
        <v>70</v>
      </c>
      <c r="AB26" t="s">
        <v>188</v>
      </c>
      <c r="AC26" t="s">
        <v>72</v>
      </c>
      <c r="AD26" t="s">
        <v>806</v>
      </c>
      <c r="AE26" t="s">
        <v>304</v>
      </c>
      <c r="AF26" t="s">
        <v>146</v>
      </c>
      <c r="AG26" t="s">
        <v>67</v>
      </c>
      <c r="AH26" t="s">
        <v>309</v>
      </c>
      <c r="AI26" t="s">
        <v>100</v>
      </c>
      <c r="AJ26" t="s">
        <v>827</v>
      </c>
      <c r="AK26" t="s">
        <v>146</v>
      </c>
      <c r="AL26" s="2">
        <v>42709</v>
      </c>
      <c r="AM26" s="2">
        <v>43074</v>
      </c>
      <c r="AN26" t="s">
        <v>70</v>
      </c>
      <c r="AP26" t="s">
        <v>75</v>
      </c>
      <c r="AQ26" t="s">
        <v>74</v>
      </c>
      <c r="AR26" s="4" t="s">
        <v>121</v>
      </c>
      <c r="AS26" t="s">
        <v>119</v>
      </c>
      <c r="AT26" t="s">
        <v>120</v>
      </c>
      <c r="AU26" s="4" t="s">
        <v>121</v>
      </c>
      <c r="AV26" t="s">
        <v>122</v>
      </c>
      <c r="AW26" t="s">
        <v>158</v>
      </c>
      <c r="AX26">
        <v>-88565.01</v>
      </c>
      <c r="AY26">
        <v>-88791.14</v>
      </c>
      <c r="AZ26">
        <v>10000000</v>
      </c>
      <c r="BA26">
        <f t="shared" si="0"/>
        <v>200000</v>
      </c>
      <c r="BB26">
        <f t="shared" si="1"/>
        <v>1675</v>
      </c>
      <c r="BC26">
        <f t="shared" si="2"/>
        <v>1920</v>
      </c>
      <c r="BD26">
        <v>4.05</v>
      </c>
    </row>
    <row r="27" spans="1:56" x14ac:dyDescent="0.35">
      <c r="A27" s="2">
        <v>41631</v>
      </c>
      <c r="B27" t="s">
        <v>81</v>
      </c>
      <c r="C27" t="s">
        <v>82</v>
      </c>
      <c r="D27" s="1" t="s">
        <v>848</v>
      </c>
      <c r="E27" t="s">
        <v>94</v>
      </c>
      <c r="F27" s="2">
        <v>42518</v>
      </c>
      <c r="G27" s="2">
        <v>43613</v>
      </c>
      <c r="H27" s="2">
        <v>42677</v>
      </c>
      <c r="I27" t="s">
        <v>59</v>
      </c>
      <c r="J27" t="s">
        <v>801</v>
      </c>
      <c r="K27" t="s">
        <v>802</v>
      </c>
      <c r="L27" t="s">
        <v>803</v>
      </c>
      <c r="M27" t="s">
        <v>804</v>
      </c>
      <c r="N27">
        <v>999</v>
      </c>
      <c r="O27" t="s">
        <v>299</v>
      </c>
      <c r="P27" t="s">
        <v>65</v>
      </c>
      <c r="R27" t="s">
        <v>94</v>
      </c>
      <c r="S27" t="s">
        <v>146</v>
      </c>
      <c r="T27" t="s">
        <v>67</v>
      </c>
      <c r="U27" t="s">
        <v>99</v>
      </c>
      <c r="V27" t="s">
        <v>100</v>
      </c>
      <c r="Y27" s="2">
        <v>42518</v>
      </c>
      <c r="Z27" s="2">
        <v>43613</v>
      </c>
      <c r="AA27" t="s">
        <v>70</v>
      </c>
      <c r="AB27" t="s">
        <v>805</v>
      </c>
      <c r="AC27" t="s">
        <v>72</v>
      </c>
      <c r="AD27" t="s">
        <v>806</v>
      </c>
      <c r="AE27" t="s">
        <v>94</v>
      </c>
      <c r="AF27" t="s">
        <v>146</v>
      </c>
      <c r="AG27" t="s">
        <v>67</v>
      </c>
      <c r="AH27" t="s">
        <v>99</v>
      </c>
      <c r="AI27" t="s">
        <v>100</v>
      </c>
      <c r="AJ27" t="s">
        <v>807</v>
      </c>
      <c r="AK27" t="s">
        <v>146</v>
      </c>
      <c r="AL27" s="2">
        <v>42518</v>
      </c>
      <c r="AM27" s="2">
        <v>43613</v>
      </c>
      <c r="AN27" t="s">
        <v>70</v>
      </c>
      <c r="AP27" t="s">
        <v>74</v>
      </c>
      <c r="AQ27" t="s">
        <v>75</v>
      </c>
      <c r="AR27" s="4" t="s">
        <v>78</v>
      </c>
      <c r="AS27" t="s">
        <v>181</v>
      </c>
      <c r="AT27" t="s">
        <v>77</v>
      </c>
      <c r="AU27" s="4" t="s">
        <v>78</v>
      </c>
      <c r="AV27" s="4" t="s">
        <v>79</v>
      </c>
      <c r="AW27" t="s">
        <v>90</v>
      </c>
      <c r="AX27">
        <v>228013.18</v>
      </c>
      <c r="AY27">
        <v>232065.84</v>
      </c>
      <c r="AZ27">
        <v>10000000</v>
      </c>
      <c r="BA27">
        <f t="shared" si="0"/>
        <v>200000</v>
      </c>
      <c r="BB27">
        <f t="shared" si="1"/>
        <v>1675</v>
      </c>
      <c r="BC27">
        <f t="shared" si="2"/>
        <v>1920</v>
      </c>
      <c r="BD27">
        <v>4.05</v>
      </c>
    </row>
    <row r="28" spans="1:56" x14ac:dyDescent="0.35">
      <c r="A28" s="2">
        <v>41631</v>
      </c>
      <c r="B28" t="s">
        <v>91</v>
      </c>
      <c r="C28" t="s">
        <v>92</v>
      </c>
      <c r="D28" s="1" t="s">
        <v>849</v>
      </c>
      <c r="E28" t="s">
        <v>94</v>
      </c>
      <c r="F28" s="2">
        <v>42518</v>
      </c>
      <c r="G28" s="2">
        <v>43613</v>
      </c>
      <c r="H28" s="2">
        <v>42677</v>
      </c>
      <c r="I28" t="s">
        <v>59</v>
      </c>
      <c r="J28" t="s">
        <v>809</v>
      </c>
      <c r="K28" t="s">
        <v>810</v>
      </c>
      <c r="L28" t="s">
        <v>811</v>
      </c>
      <c r="M28" t="s">
        <v>812</v>
      </c>
      <c r="N28">
        <v>999</v>
      </c>
      <c r="O28" t="s">
        <v>299</v>
      </c>
      <c r="P28" t="s">
        <v>65</v>
      </c>
      <c r="R28" t="s">
        <v>94</v>
      </c>
      <c r="S28" t="s">
        <v>146</v>
      </c>
      <c r="T28" t="s">
        <v>67</v>
      </c>
      <c r="U28" t="s">
        <v>99</v>
      </c>
      <c r="V28" t="s">
        <v>100</v>
      </c>
      <c r="Y28" s="2">
        <v>42518</v>
      </c>
      <c r="Z28" s="2">
        <v>43613</v>
      </c>
      <c r="AA28" t="s">
        <v>70</v>
      </c>
      <c r="AB28" t="s">
        <v>805</v>
      </c>
      <c r="AC28" t="s">
        <v>72</v>
      </c>
      <c r="AD28" t="s">
        <v>806</v>
      </c>
      <c r="AE28" t="s">
        <v>94</v>
      </c>
      <c r="AF28" t="s">
        <v>146</v>
      </c>
      <c r="AG28" t="s">
        <v>67</v>
      </c>
      <c r="AH28" t="s">
        <v>99</v>
      </c>
      <c r="AI28" t="s">
        <v>100</v>
      </c>
      <c r="AJ28" t="s">
        <v>807</v>
      </c>
      <c r="AK28" t="s">
        <v>146</v>
      </c>
      <c r="AL28" s="2">
        <v>42518</v>
      </c>
      <c r="AM28" s="2">
        <v>43613</v>
      </c>
      <c r="AN28" t="s">
        <v>70</v>
      </c>
      <c r="AP28" t="s">
        <v>75</v>
      </c>
      <c r="AQ28" t="s">
        <v>74</v>
      </c>
      <c r="AR28" s="4" t="s">
        <v>78</v>
      </c>
      <c r="AS28" t="s">
        <v>181</v>
      </c>
      <c r="AT28" t="s">
        <v>77</v>
      </c>
      <c r="AU28" s="4" t="s">
        <v>78</v>
      </c>
      <c r="AV28" s="4" t="s">
        <v>79</v>
      </c>
      <c r="AW28" t="s">
        <v>102</v>
      </c>
      <c r="AX28">
        <v>-228013.18</v>
      </c>
      <c r="AY28">
        <v>-232065.84</v>
      </c>
      <c r="AZ28">
        <v>10000000</v>
      </c>
      <c r="BA28">
        <f t="shared" si="0"/>
        <v>200000</v>
      </c>
      <c r="BB28">
        <f t="shared" si="1"/>
        <v>1675</v>
      </c>
      <c r="BC28">
        <f t="shared" si="2"/>
        <v>1920</v>
      </c>
      <c r="BD28">
        <v>4.05</v>
      </c>
    </row>
    <row r="29" spans="1:56" x14ac:dyDescent="0.35">
      <c r="A29" s="2">
        <v>41631</v>
      </c>
      <c r="B29" t="s">
        <v>55</v>
      </c>
      <c r="C29" t="s">
        <v>56</v>
      </c>
      <c r="D29" s="1" t="s">
        <v>850</v>
      </c>
      <c r="E29" t="s">
        <v>112</v>
      </c>
      <c r="F29" s="2">
        <v>42518</v>
      </c>
      <c r="G29" s="2">
        <v>43613</v>
      </c>
      <c r="H29" s="2">
        <v>42677</v>
      </c>
      <c r="I29" t="s">
        <v>59</v>
      </c>
      <c r="J29" t="s">
        <v>814</v>
      </c>
      <c r="K29" t="s">
        <v>815</v>
      </c>
      <c r="L29" t="s">
        <v>816</v>
      </c>
      <c r="M29" t="s">
        <v>817</v>
      </c>
      <c r="N29">
        <v>999</v>
      </c>
      <c r="O29" t="s">
        <v>299</v>
      </c>
      <c r="P29" t="s">
        <v>65</v>
      </c>
      <c r="R29" t="s">
        <v>112</v>
      </c>
      <c r="S29" t="s">
        <v>146</v>
      </c>
      <c r="T29" t="s">
        <v>67</v>
      </c>
      <c r="U29" t="s">
        <v>117</v>
      </c>
      <c r="V29" t="s">
        <v>69</v>
      </c>
      <c r="Y29" s="2">
        <v>42518</v>
      </c>
      <c r="Z29" s="2">
        <v>43613</v>
      </c>
      <c r="AA29" t="s">
        <v>70</v>
      </c>
      <c r="AB29" t="s">
        <v>818</v>
      </c>
      <c r="AC29" t="s">
        <v>72</v>
      </c>
      <c r="AD29" t="s">
        <v>806</v>
      </c>
      <c r="AE29" t="s">
        <v>112</v>
      </c>
      <c r="AF29" t="s">
        <v>146</v>
      </c>
      <c r="AG29" t="s">
        <v>67</v>
      </c>
      <c r="AH29" t="s">
        <v>117</v>
      </c>
      <c r="AI29" t="s">
        <v>69</v>
      </c>
      <c r="AJ29" t="s">
        <v>819</v>
      </c>
      <c r="AK29" t="s">
        <v>146</v>
      </c>
      <c r="AL29" s="2">
        <v>42518</v>
      </c>
      <c r="AM29" s="2">
        <v>43613</v>
      </c>
      <c r="AN29" t="s">
        <v>70</v>
      </c>
      <c r="AP29" t="s">
        <v>74</v>
      </c>
      <c r="AQ29" t="s">
        <v>75</v>
      </c>
      <c r="AR29" s="4" t="s">
        <v>78</v>
      </c>
      <c r="AS29" t="s">
        <v>181</v>
      </c>
      <c r="AT29" t="s">
        <v>77</v>
      </c>
      <c r="AU29" s="4" t="s">
        <v>78</v>
      </c>
      <c r="AV29" s="4" t="s">
        <v>79</v>
      </c>
      <c r="AW29" t="s">
        <v>80</v>
      </c>
      <c r="AX29">
        <v>62866.02</v>
      </c>
      <c r="AY29">
        <v>73213.58</v>
      </c>
      <c r="AZ29">
        <v>10000000</v>
      </c>
      <c r="BA29">
        <f t="shared" si="0"/>
        <v>200000</v>
      </c>
      <c r="BB29">
        <f t="shared" si="1"/>
        <v>1675</v>
      </c>
      <c r="BC29">
        <f t="shared" si="2"/>
        <v>1920</v>
      </c>
      <c r="BD29">
        <v>4.05</v>
      </c>
    </row>
    <row r="30" spans="1:56" x14ac:dyDescent="0.35">
      <c r="A30" s="2">
        <v>41628</v>
      </c>
      <c r="B30" t="s">
        <v>110</v>
      </c>
      <c r="C30" t="s">
        <v>82</v>
      </c>
      <c r="D30" s="1" t="s">
        <v>851</v>
      </c>
      <c r="E30" t="s">
        <v>136</v>
      </c>
      <c r="F30" s="2">
        <v>42341</v>
      </c>
      <c r="G30" s="2">
        <v>44168</v>
      </c>
      <c r="H30" s="2">
        <v>42677</v>
      </c>
      <c r="I30" t="s">
        <v>59</v>
      </c>
      <c r="J30">
        <v>-542</v>
      </c>
      <c r="K30">
        <v>-557</v>
      </c>
      <c r="L30">
        <v>15</v>
      </c>
      <c r="M30">
        <v>0</v>
      </c>
      <c r="N30">
        <v>999</v>
      </c>
      <c r="O30" t="s">
        <v>299</v>
      </c>
      <c r="P30" t="s">
        <v>65</v>
      </c>
      <c r="R30" t="s">
        <v>136</v>
      </c>
      <c r="S30" t="s">
        <v>146</v>
      </c>
      <c r="T30" t="s">
        <v>67</v>
      </c>
      <c r="U30" t="s">
        <v>137</v>
      </c>
      <c r="V30" t="s">
        <v>69</v>
      </c>
      <c r="Y30" s="2">
        <v>42341</v>
      </c>
      <c r="Z30" s="2">
        <v>44168</v>
      </c>
      <c r="AA30" t="s">
        <v>70</v>
      </c>
      <c r="AB30" t="s">
        <v>174</v>
      </c>
      <c r="AC30" t="s">
        <v>72</v>
      </c>
      <c r="AD30" t="s">
        <v>806</v>
      </c>
      <c r="AE30" t="s">
        <v>136</v>
      </c>
      <c r="AF30" t="s">
        <v>146</v>
      </c>
      <c r="AG30" t="s">
        <v>67</v>
      </c>
      <c r="AH30" t="s">
        <v>137</v>
      </c>
      <c r="AI30" t="s">
        <v>69</v>
      </c>
      <c r="AJ30" t="s">
        <v>821</v>
      </c>
      <c r="AK30" t="s">
        <v>146</v>
      </c>
      <c r="AL30" s="2">
        <v>42341</v>
      </c>
      <c r="AM30" s="2">
        <v>44168</v>
      </c>
      <c r="AN30" t="s">
        <v>70</v>
      </c>
      <c r="AP30" t="s">
        <v>74</v>
      </c>
      <c r="AQ30" t="s">
        <v>75</v>
      </c>
      <c r="AR30" s="4" t="s">
        <v>121</v>
      </c>
      <c r="AS30" t="s">
        <v>119</v>
      </c>
      <c r="AT30" t="s">
        <v>120</v>
      </c>
      <c r="AU30" s="4" t="s">
        <v>121</v>
      </c>
      <c r="AV30" t="s">
        <v>122</v>
      </c>
      <c r="AW30" t="s">
        <v>123</v>
      </c>
      <c r="AX30">
        <v>-542</v>
      </c>
      <c r="AY30">
        <v>-557</v>
      </c>
      <c r="AZ30">
        <v>10000000</v>
      </c>
      <c r="BA30">
        <f t="shared" si="0"/>
        <v>200000</v>
      </c>
      <c r="BB30">
        <f t="shared" si="1"/>
        <v>1675</v>
      </c>
      <c r="BC30">
        <f t="shared" si="2"/>
        <v>1920</v>
      </c>
      <c r="BD30">
        <v>4.05</v>
      </c>
    </row>
    <row r="31" spans="1:56" x14ac:dyDescent="0.35">
      <c r="A31" s="2">
        <v>41631</v>
      </c>
      <c r="B31" t="s">
        <v>91</v>
      </c>
      <c r="C31" t="s">
        <v>92</v>
      </c>
      <c r="D31" s="1" t="s">
        <v>852</v>
      </c>
      <c r="E31" t="s">
        <v>304</v>
      </c>
      <c r="F31" s="2">
        <v>42709</v>
      </c>
      <c r="G31" s="2">
        <v>44170</v>
      </c>
      <c r="H31" s="2">
        <v>42677</v>
      </c>
      <c r="I31" t="s">
        <v>59</v>
      </c>
      <c r="J31" t="s">
        <v>823</v>
      </c>
      <c r="K31" t="s">
        <v>824</v>
      </c>
      <c r="L31" t="s">
        <v>825</v>
      </c>
      <c r="M31" t="s">
        <v>826</v>
      </c>
      <c r="N31">
        <v>999</v>
      </c>
      <c r="O31" t="s">
        <v>299</v>
      </c>
      <c r="P31" t="s">
        <v>65</v>
      </c>
      <c r="R31" t="s">
        <v>304</v>
      </c>
      <c r="S31" t="s">
        <v>146</v>
      </c>
      <c r="T31" t="s">
        <v>67</v>
      </c>
      <c r="U31" t="s">
        <v>309</v>
      </c>
      <c r="V31" t="s">
        <v>100</v>
      </c>
      <c r="Y31" s="2">
        <v>42709</v>
      </c>
      <c r="Z31" s="2">
        <v>44170</v>
      </c>
      <c r="AA31" t="s">
        <v>70</v>
      </c>
      <c r="AB31" t="s">
        <v>188</v>
      </c>
      <c r="AC31" t="s">
        <v>72</v>
      </c>
      <c r="AD31" t="s">
        <v>806</v>
      </c>
      <c r="AE31" t="s">
        <v>304</v>
      </c>
      <c r="AF31" t="s">
        <v>146</v>
      </c>
      <c r="AG31" t="s">
        <v>67</v>
      </c>
      <c r="AH31" t="s">
        <v>309</v>
      </c>
      <c r="AI31" t="s">
        <v>100</v>
      </c>
      <c r="AJ31" t="s">
        <v>827</v>
      </c>
      <c r="AK31" t="s">
        <v>146</v>
      </c>
      <c r="AL31" s="2">
        <v>42709</v>
      </c>
      <c r="AM31" s="2">
        <v>43074</v>
      </c>
      <c r="AN31" t="s">
        <v>70</v>
      </c>
      <c r="AP31" t="s">
        <v>75</v>
      </c>
      <c r="AQ31" t="s">
        <v>74</v>
      </c>
      <c r="AR31" s="4" t="s">
        <v>121</v>
      </c>
      <c r="AS31" t="s">
        <v>119</v>
      </c>
      <c r="AT31" t="s">
        <v>120</v>
      </c>
      <c r="AU31" s="4" t="s">
        <v>121</v>
      </c>
      <c r="AV31" t="s">
        <v>122</v>
      </c>
      <c r="AW31" t="s">
        <v>247</v>
      </c>
      <c r="AX31">
        <v>-88565.01</v>
      </c>
      <c r="AY31">
        <v>-88791.14</v>
      </c>
      <c r="AZ31">
        <v>10000000</v>
      </c>
      <c r="BA31">
        <f t="shared" si="0"/>
        <v>200000</v>
      </c>
      <c r="BB31">
        <f t="shared" si="1"/>
        <v>1675</v>
      </c>
      <c r="BC31">
        <f t="shared" si="2"/>
        <v>1920</v>
      </c>
      <c r="BD31">
        <v>4.05</v>
      </c>
    </row>
    <row r="32" spans="1:56" x14ac:dyDescent="0.35">
      <c r="A32" s="2">
        <v>41631</v>
      </c>
      <c r="B32" t="s">
        <v>103</v>
      </c>
      <c r="C32" t="s">
        <v>56</v>
      </c>
      <c r="D32" s="1" t="s">
        <v>853</v>
      </c>
      <c r="E32" t="s">
        <v>94</v>
      </c>
      <c r="F32" s="2">
        <v>42518</v>
      </c>
      <c r="G32" s="2">
        <v>43613</v>
      </c>
      <c r="H32" s="2">
        <v>42677</v>
      </c>
      <c r="I32" t="s">
        <v>59</v>
      </c>
      <c r="J32" t="s">
        <v>801</v>
      </c>
      <c r="K32" t="s">
        <v>802</v>
      </c>
      <c r="L32" t="s">
        <v>803</v>
      </c>
      <c r="M32" t="s">
        <v>804</v>
      </c>
      <c r="N32">
        <v>999</v>
      </c>
      <c r="O32" t="s">
        <v>299</v>
      </c>
      <c r="P32" t="s">
        <v>65</v>
      </c>
      <c r="R32" t="s">
        <v>94</v>
      </c>
      <c r="S32" t="s">
        <v>146</v>
      </c>
      <c r="T32" t="s">
        <v>67</v>
      </c>
      <c r="U32" t="s">
        <v>99</v>
      </c>
      <c r="V32" t="s">
        <v>100</v>
      </c>
      <c r="Y32" s="2">
        <v>42518</v>
      </c>
      <c r="Z32" s="2">
        <v>43613</v>
      </c>
      <c r="AA32" t="s">
        <v>70</v>
      </c>
      <c r="AB32" t="s">
        <v>805</v>
      </c>
      <c r="AC32" t="s">
        <v>72</v>
      </c>
      <c r="AD32" t="s">
        <v>806</v>
      </c>
      <c r="AE32" t="s">
        <v>94</v>
      </c>
      <c r="AF32" t="s">
        <v>146</v>
      </c>
      <c r="AG32" t="s">
        <v>67</v>
      </c>
      <c r="AH32" t="s">
        <v>99</v>
      </c>
      <c r="AI32" t="s">
        <v>100</v>
      </c>
      <c r="AJ32" t="s">
        <v>807</v>
      </c>
      <c r="AK32" t="s">
        <v>146</v>
      </c>
      <c r="AL32" s="2">
        <v>42518</v>
      </c>
      <c r="AM32" s="2">
        <v>43613</v>
      </c>
      <c r="AN32" t="s">
        <v>70</v>
      </c>
      <c r="AP32" t="s">
        <v>74</v>
      </c>
      <c r="AQ32" t="s">
        <v>75</v>
      </c>
      <c r="AR32" s="4" t="s">
        <v>78</v>
      </c>
      <c r="AS32" t="s">
        <v>181</v>
      </c>
      <c r="AT32" t="s">
        <v>77</v>
      </c>
      <c r="AU32" s="4" t="s">
        <v>78</v>
      </c>
      <c r="AV32" s="4" t="s">
        <v>79</v>
      </c>
      <c r="AW32" t="s">
        <v>80</v>
      </c>
      <c r="AX32">
        <v>228013.18</v>
      </c>
      <c r="AY32">
        <v>232065.84</v>
      </c>
      <c r="AZ32">
        <v>10000000</v>
      </c>
      <c r="BA32">
        <f t="shared" si="0"/>
        <v>200000</v>
      </c>
      <c r="BB32">
        <f t="shared" si="1"/>
        <v>1675</v>
      </c>
      <c r="BC32">
        <f t="shared" si="2"/>
        <v>1920</v>
      </c>
      <c r="BD32">
        <v>4.05</v>
      </c>
    </row>
    <row r="33" spans="1:56" x14ac:dyDescent="0.35">
      <c r="A33" s="2">
        <v>41631</v>
      </c>
      <c r="B33" t="s">
        <v>81</v>
      </c>
      <c r="C33" t="s">
        <v>82</v>
      </c>
      <c r="D33" s="1" t="s">
        <v>854</v>
      </c>
      <c r="E33" t="s">
        <v>94</v>
      </c>
      <c r="F33" s="2">
        <v>42518</v>
      </c>
      <c r="G33" s="2">
        <v>43613</v>
      </c>
      <c r="H33" s="2">
        <v>42677</v>
      </c>
      <c r="I33" t="s">
        <v>59</v>
      </c>
      <c r="J33" t="s">
        <v>809</v>
      </c>
      <c r="K33" t="s">
        <v>810</v>
      </c>
      <c r="L33" t="s">
        <v>811</v>
      </c>
      <c r="M33" t="s">
        <v>812</v>
      </c>
      <c r="N33">
        <v>999</v>
      </c>
      <c r="O33" t="s">
        <v>299</v>
      </c>
      <c r="P33" t="s">
        <v>65</v>
      </c>
      <c r="R33" t="s">
        <v>94</v>
      </c>
      <c r="S33" t="s">
        <v>146</v>
      </c>
      <c r="T33" t="s">
        <v>67</v>
      </c>
      <c r="U33" t="s">
        <v>99</v>
      </c>
      <c r="V33" t="s">
        <v>100</v>
      </c>
      <c r="Y33" s="2">
        <v>42518</v>
      </c>
      <c r="Z33" s="2">
        <v>43613</v>
      </c>
      <c r="AA33" t="s">
        <v>70</v>
      </c>
      <c r="AB33" t="s">
        <v>805</v>
      </c>
      <c r="AC33" t="s">
        <v>72</v>
      </c>
      <c r="AD33" t="s">
        <v>806</v>
      </c>
      <c r="AE33" t="s">
        <v>94</v>
      </c>
      <c r="AF33" t="s">
        <v>146</v>
      </c>
      <c r="AG33" t="s">
        <v>67</v>
      </c>
      <c r="AH33" t="s">
        <v>99</v>
      </c>
      <c r="AI33" t="s">
        <v>100</v>
      </c>
      <c r="AJ33" t="s">
        <v>807</v>
      </c>
      <c r="AK33" t="s">
        <v>146</v>
      </c>
      <c r="AL33" s="2">
        <v>42518</v>
      </c>
      <c r="AM33" s="2">
        <v>43613</v>
      </c>
      <c r="AN33" t="s">
        <v>70</v>
      </c>
      <c r="AP33" t="s">
        <v>75</v>
      </c>
      <c r="AQ33" t="s">
        <v>74</v>
      </c>
      <c r="AR33" s="4" t="s">
        <v>78</v>
      </c>
      <c r="AS33" t="s">
        <v>181</v>
      </c>
      <c r="AT33" t="s">
        <v>77</v>
      </c>
      <c r="AU33" s="4" t="s">
        <v>78</v>
      </c>
      <c r="AV33" s="4" t="s">
        <v>79</v>
      </c>
      <c r="AW33" t="s">
        <v>90</v>
      </c>
      <c r="AX33">
        <v>-228013.18</v>
      </c>
      <c r="AY33">
        <v>-232065.84</v>
      </c>
      <c r="AZ33">
        <v>10000000</v>
      </c>
      <c r="BA33">
        <f t="shared" si="0"/>
        <v>200000</v>
      </c>
      <c r="BB33">
        <f t="shared" si="1"/>
        <v>1675</v>
      </c>
      <c r="BC33">
        <f t="shared" si="2"/>
        <v>1920</v>
      </c>
      <c r="BD33">
        <v>4.05</v>
      </c>
    </row>
    <row r="34" spans="1:56" x14ac:dyDescent="0.35">
      <c r="A34" s="2">
        <v>41631</v>
      </c>
      <c r="B34" t="s">
        <v>91</v>
      </c>
      <c r="C34" t="s">
        <v>92</v>
      </c>
      <c r="D34" s="1" t="s">
        <v>855</v>
      </c>
      <c r="E34" t="s">
        <v>112</v>
      </c>
      <c r="F34" s="2">
        <v>42518</v>
      </c>
      <c r="G34" s="2">
        <v>43613</v>
      </c>
      <c r="H34" s="2">
        <v>42677</v>
      </c>
      <c r="I34" t="s">
        <v>59</v>
      </c>
      <c r="J34" t="s">
        <v>814</v>
      </c>
      <c r="K34" t="s">
        <v>815</v>
      </c>
      <c r="L34" t="s">
        <v>816</v>
      </c>
      <c r="M34" t="s">
        <v>817</v>
      </c>
      <c r="N34">
        <v>999</v>
      </c>
      <c r="O34" t="s">
        <v>299</v>
      </c>
      <c r="P34" t="s">
        <v>65</v>
      </c>
      <c r="R34" t="s">
        <v>112</v>
      </c>
      <c r="S34" t="s">
        <v>146</v>
      </c>
      <c r="T34" t="s">
        <v>67</v>
      </c>
      <c r="U34" t="s">
        <v>117</v>
      </c>
      <c r="V34" t="s">
        <v>69</v>
      </c>
      <c r="Y34" s="2">
        <v>42518</v>
      </c>
      <c r="Z34" s="2">
        <v>43613</v>
      </c>
      <c r="AA34" t="s">
        <v>70</v>
      </c>
      <c r="AB34" t="s">
        <v>818</v>
      </c>
      <c r="AC34" t="s">
        <v>72</v>
      </c>
      <c r="AD34" t="s">
        <v>806</v>
      </c>
      <c r="AE34" t="s">
        <v>112</v>
      </c>
      <c r="AF34" t="s">
        <v>146</v>
      </c>
      <c r="AG34" t="s">
        <v>67</v>
      </c>
      <c r="AH34" t="s">
        <v>117</v>
      </c>
      <c r="AI34" t="s">
        <v>69</v>
      </c>
      <c r="AJ34" t="s">
        <v>819</v>
      </c>
      <c r="AK34" t="s">
        <v>146</v>
      </c>
      <c r="AL34" s="2">
        <v>42518</v>
      </c>
      <c r="AM34" s="2">
        <v>43613</v>
      </c>
      <c r="AN34" t="s">
        <v>70</v>
      </c>
      <c r="AP34" t="s">
        <v>74</v>
      </c>
      <c r="AQ34" t="s">
        <v>75</v>
      </c>
      <c r="AR34" s="4" t="s">
        <v>78</v>
      </c>
      <c r="AS34" t="s">
        <v>181</v>
      </c>
      <c r="AT34" t="s">
        <v>77</v>
      </c>
      <c r="AU34" s="4" t="s">
        <v>78</v>
      </c>
      <c r="AV34" s="4" t="s">
        <v>79</v>
      </c>
      <c r="AW34" t="s">
        <v>102</v>
      </c>
      <c r="AX34">
        <v>62866.02</v>
      </c>
      <c r="AY34">
        <v>73213.58</v>
      </c>
      <c r="AZ34">
        <v>10000000</v>
      </c>
      <c r="BA34">
        <f t="shared" ref="BA34:BA65" si="3">0.02*AZ34</f>
        <v>200000</v>
      </c>
      <c r="BB34">
        <f t="shared" ref="BB34:BB65" si="4">175+0.0075*BA34</f>
        <v>1675</v>
      </c>
      <c r="BC34">
        <f t="shared" ref="BC34:BC65" si="5">(3+4*BD34)/100000*AZ34</f>
        <v>1920</v>
      </c>
      <c r="BD34">
        <v>4.05</v>
      </c>
    </row>
    <row r="35" spans="1:56" x14ac:dyDescent="0.35">
      <c r="A35" s="2">
        <v>41628</v>
      </c>
      <c r="B35" t="s">
        <v>129</v>
      </c>
      <c r="C35" t="s">
        <v>56</v>
      </c>
      <c r="D35" s="1" t="s">
        <v>856</v>
      </c>
      <c r="E35" t="s">
        <v>136</v>
      </c>
      <c r="F35" s="2">
        <v>42341</v>
      </c>
      <c r="G35" s="2">
        <v>44168</v>
      </c>
      <c r="H35" s="2">
        <v>42677</v>
      </c>
      <c r="I35" t="s">
        <v>59</v>
      </c>
      <c r="J35">
        <v>-542</v>
      </c>
      <c r="K35">
        <v>-557</v>
      </c>
      <c r="L35">
        <v>15</v>
      </c>
      <c r="M35">
        <v>0</v>
      </c>
      <c r="N35">
        <v>999</v>
      </c>
      <c r="O35" t="s">
        <v>299</v>
      </c>
      <c r="P35" t="s">
        <v>65</v>
      </c>
      <c r="R35" t="s">
        <v>136</v>
      </c>
      <c r="S35" t="s">
        <v>146</v>
      </c>
      <c r="T35" t="s">
        <v>67</v>
      </c>
      <c r="U35" t="s">
        <v>137</v>
      </c>
      <c r="V35" t="s">
        <v>69</v>
      </c>
      <c r="Y35" s="2">
        <v>42341</v>
      </c>
      <c r="Z35" s="2">
        <v>44168</v>
      </c>
      <c r="AA35" t="s">
        <v>70</v>
      </c>
      <c r="AB35" t="s">
        <v>174</v>
      </c>
      <c r="AC35" t="s">
        <v>72</v>
      </c>
      <c r="AD35" t="s">
        <v>806</v>
      </c>
      <c r="AE35" t="s">
        <v>136</v>
      </c>
      <c r="AF35" t="s">
        <v>146</v>
      </c>
      <c r="AG35" t="s">
        <v>67</v>
      </c>
      <c r="AH35" t="s">
        <v>137</v>
      </c>
      <c r="AI35" t="s">
        <v>69</v>
      </c>
      <c r="AJ35" t="s">
        <v>821</v>
      </c>
      <c r="AK35" t="s">
        <v>146</v>
      </c>
      <c r="AL35" s="2">
        <v>42341</v>
      </c>
      <c r="AM35" s="2">
        <v>44168</v>
      </c>
      <c r="AN35" t="s">
        <v>70</v>
      </c>
      <c r="AP35" t="s">
        <v>74</v>
      </c>
      <c r="AQ35" t="s">
        <v>75</v>
      </c>
      <c r="AR35" s="4" t="s">
        <v>121</v>
      </c>
      <c r="AS35" t="s">
        <v>119</v>
      </c>
      <c r="AT35" t="s">
        <v>120</v>
      </c>
      <c r="AU35" s="4" t="s">
        <v>121</v>
      </c>
      <c r="AV35" t="s">
        <v>122</v>
      </c>
      <c r="AW35" t="s">
        <v>158</v>
      </c>
      <c r="AX35">
        <v>-542</v>
      </c>
      <c r="AY35">
        <v>-557</v>
      </c>
      <c r="AZ35">
        <v>10000000</v>
      </c>
      <c r="BA35">
        <f t="shared" si="3"/>
        <v>200000</v>
      </c>
      <c r="BB35">
        <f t="shared" si="4"/>
        <v>1675</v>
      </c>
      <c r="BC35">
        <f t="shared" si="5"/>
        <v>1920</v>
      </c>
      <c r="BD35">
        <v>4.05</v>
      </c>
    </row>
    <row r="36" spans="1:56" x14ac:dyDescent="0.35">
      <c r="A36" s="2">
        <v>41631</v>
      </c>
      <c r="B36" t="s">
        <v>110</v>
      </c>
      <c r="C36" t="s">
        <v>82</v>
      </c>
      <c r="D36" s="1" t="s">
        <v>857</v>
      </c>
      <c r="E36" t="s">
        <v>304</v>
      </c>
      <c r="F36" s="2">
        <v>42709</v>
      </c>
      <c r="G36" s="2">
        <v>44170</v>
      </c>
      <c r="H36" s="2">
        <v>42677</v>
      </c>
      <c r="I36" t="s">
        <v>59</v>
      </c>
      <c r="J36" t="s">
        <v>823</v>
      </c>
      <c r="K36" t="s">
        <v>824</v>
      </c>
      <c r="L36" t="s">
        <v>825</v>
      </c>
      <c r="M36" t="s">
        <v>826</v>
      </c>
      <c r="N36">
        <v>999</v>
      </c>
      <c r="O36" t="s">
        <v>299</v>
      </c>
      <c r="P36" t="s">
        <v>65</v>
      </c>
      <c r="R36" t="s">
        <v>304</v>
      </c>
      <c r="S36" t="s">
        <v>146</v>
      </c>
      <c r="T36" t="s">
        <v>67</v>
      </c>
      <c r="U36" t="s">
        <v>309</v>
      </c>
      <c r="V36" t="s">
        <v>100</v>
      </c>
      <c r="Y36" s="2">
        <v>42709</v>
      </c>
      <c r="Z36" s="2">
        <v>44170</v>
      </c>
      <c r="AA36" t="s">
        <v>70</v>
      </c>
      <c r="AB36" t="s">
        <v>188</v>
      </c>
      <c r="AC36" t="s">
        <v>72</v>
      </c>
      <c r="AD36" t="s">
        <v>806</v>
      </c>
      <c r="AE36" t="s">
        <v>304</v>
      </c>
      <c r="AF36" t="s">
        <v>146</v>
      </c>
      <c r="AG36" t="s">
        <v>67</v>
      </c>
      <c r="AH36" t="s">
        <v>309</v>
      </c>
      <c r="AI36" t="s">
        <v>100</v>
      </c>
      <c r="AJ36" t="s">
        <v>827</v>
      </c>
      <c r="AK36" t="s">
        <v>146</v>
      </c>
      <c r="AL36" s="2">
        <v>42709</v>
      </c>
      <c r="AM36" s="2">
        <v>43074</v>
      </c>
      <c r="AN36" t="s">
        <v>70</v>
      </c>
      <c r="AP36" t="s">
        <v>75</v>
      </c>
      <c r="AQ36" t="s">
        <v>74</v>
      </c>
      <c r="AR36" s="4" t="s">
        <v>121</v>
      </c>
      <c r="AS36" t="s">
        <v>119</v>
      </c>
      <c r="AT36" t="s">
        <v>120</v>
      </c>
      <c r="AU36" s="4" t="s">
        <v>121</v>
      </c>
      <c r="AV36" t="s">
        <v>122</v>
      </c>
      <c r="AW36" t="s">
        <v>123</v>
      </c>
      <c r="AX36">
        <v>-88565.01</v>
      </c>
      <c r="AY36">
        <v>-88791.14</v>
      </c>
      <c r="AZ36">
        <v>10000000</v>
      </c>
      <c r="BA36">
        <f t="shared" si="3"/>
        <v>200000</v>
      </c>
      <c r="BB36">
        <f t="shared" si="4"/>
        <v>1675</v>
      </c>
      <c r="BC36">
        <f t="shared" si="5"/>
        <v>1920</v>
      </c>
      <c r="BD36">
        <v>4.05</v>
      </c>
    </row>
    <row r="37" spans="1:56" x14ac:dyDescent="0.35">
      <c r="A37" s="2">
        <v>41631</v>
      </c>
      <c r="B37" t="s">
        <v>91</v>
      </c>
      <c r="C37" t="s">
        <v>92</v>
      </c>
      <c r="D37" s="1" t="s">
        <v>858</v>
      </c>
      <c r="E37" t="s">
        <v>94</v>
      </c>
      <c r="F37" s="2">
        <v>42518</v>
      </c>
      <c r="G37" s="2">
        <v>43613</v>
      </c>
      <c r="H37" s="2">
        <v>42677</v>
      </c>
      <c r="I37" t="s">
        <v>59</v>
      </c>
      <c r="J37" t="s">
        <v>801</v>
      </c>
      <c r="K37" t="s">
        <v>802</v>
      </c>
      <c r="L37" t="s">
        <v>803</v>
      </c>
      <c r="M37" t="s">
        <v>804</v>
      </c>
      <c r="N37">
        <v>999</v>
      </c>
      <c r="O37" t="s">
        <v>299</v>
      </c>
      <c r="P37" t="s">
        <v>65</v>
      </c>
      <c r="R37" t="s">
        <v>94</v>
      </c>
      <c r="S37" t="s">
        <v>146</v>
      </c>
      <c r="T37" t="s">
        <v>67</v>
      </c>
      <c r="U37" t="s">
        <v>99</v>
      </c>
      <c r="V37" t="s">
        <v>100</v>
      </c>
      <c r="Y37" s="2">
        <v>42518</v>
      </c>
      <c r="Z37" s="2">
        <v>43613</v>
      </c>
      <c r="AA37" t="s">
        <v>70</v>
      </c>
      <c r="AB37" t="s">
        <v>805</v>
      </c>
      <c r="AC37" t="s">
        <v>72</v>
      </c>
      <c r="AD37" t="s">
        <v>806</v>
      </c>
      <c r="AE37" t="s">
        <v>94</v>
      </c>
      <c r="AF37" t="s">
        <v>146</v>
      </c>
      <c r="AG37" t="s">
        <v>67</v>
      </c>
      <c r="AH37" t="s">
        <v>99</v>
      </c>
      <c r="AI37" t="s">
        <v>100</v>
      </c>
      <c r="AJ37" t="s">
        <v>807</v>
      </c>
      <c r="AK37" t="s">
        <v>146</v>
      </c>
      <c r="AL37" s="2">
        <v>42518</v>
      </c>
      <c r="AM37" s="2">
        <v>43613</v>
      </c>
      <c r="AN37" t="s">
        <v>70</v>
      </c>
      <c r="AP37" t="s">
        <v>74</v>
      </c>
      <c r="AQ37" t="s">
        <v>75</v>
      </c>
      <c r="AR37" s="4" t="s">
        <v>78</v>
      </c>
      <c r="AS37" t="s">
        <v>181</v>
      </c>
      <c r="AT37" t="s">
        <v>77</v>
      </c>
      <c r="AU37" s="4" t="s">
        <v>78</v>
      </c>
      <c r="AV37" s="4" t="s">
        <v>79</v>
      </c>
      <c r="AW37" t="s">
        <v>102</v>
      </c>
      <c r="AX37">
        <v>228013.18</v>
      </c>
      <c r="AY37">
        <v>232065.84</v>
      </c>
      <c r="AZ37">
        <v>10000000</v>
      </c>
      <c r="BA37">
        <f t="shared" si="3"/>
        <v>200000</v>
      </c>
      <c r="BB37">
        <f t="shared" si="4"/>
        <v>1675</v>
      </c>
      <c r="BC37">
        <f t="shared" si="5"/>
        <v>1920</v>
      </c>
      <c r="BD37">
        <v>4.05</v>
      </c>
    </row>
    <row r="38" spans="1:56" x14ac:dyDescent="0.35">
      <c r="A38" s="2">
        <v>41631</v>
      </c>
      <c r="B38" t="s">
        <v>55</v>
      </c>
      <c r="C38" t="s">
        <v>56</v>
      </c>
      <c r="D38" s="1" t="s">
        <v>859</v>
      </c>
      <c r="E38" t="s">
        <v>94</v>
      </c>
      <c r="F38" s="2">
        <v>42518</v>
      </c>
      <c r="G38" s="2">
        <v>43613</v>
      </c>
      <c r="H38" s="2">
        <v>42677</v>
      </c>
      <c r="I38" t="s">
        <v>59</v>
      </c>
      <c r="J38" t="s">
        <v>809</v>
      </c>
      <c r="K38" t="s">
        <v>810</v>
      </c>
      <c r="L38" t="s">
        <v>811</v>
      </c>
      <c r="M38" t="s">
        <v>812</v>
      </c>
      <c r="N38">
        <v>999</v>
      </c>
      <c r="O38" t="s">
        <v>299</v>
      </c>
      <c r="P38" t="s">
        <v>65</v>
      </c>
      <c r="R38" t="s">
        <v>94</v>
      </c>
      <c r="S38" t="s">
        <v>146</v>
      </c>
      <c r="T38" t="s">
        <v>67</v>
      </c>
      <c r="U38" t="s">
        <v>99</v>
      </c>
      <c r="V38" t="s">
        <v>100</v>
      </c>
      <c r="Y38" s="2">
        <v>42518</v>
      </c>
      <c r="Z38" s="2">
        <v>43613</v>
      </c>
      <c r="AA38" t="s">
        <v>70</v>
      </c>
      <c r="AB38" t="s">
        <v>805</v>
      </c>
      <c r="AC38" t="s">
        <v>72</v>
      </c>
      <c r="AD38" t="s">
        <v>806</v>
      </c>
      <c r="AE38" t="s">
        <v>94</v>
      </c>
      <c r="AF38" t="s">
        <v>146</v>
      </c>
      <c r="AG38" t="s">
        <v>67</v>
      </c>
      <c r="AH38" t="s">
        <v>99</v>
      </c>
      <c r="AI38" t="s">
        <v>100</v>
      </c>
      <c r="AJ38" t="s">
        <v>807</v>
      </c>
      <c r="AK38" t="s">
        <v>146</v>
      </c>
      <c r="AL38" s="2">
        <v>42518</v>
      </c>
      <c r="AM38" s="2">
        <v>43613</v>
      </c>
      <c r="AN38" t="s">
        <v>70</v>
      </c>
      <c r="AP38" t="s">
        <v>75</v>
      </c>
      <c r="AQ38" t="s">
        <v>74</v>
      </c>
      <c r="AR38" s="4" t="s">
        <v>78</v>
      </c>
      <c r="AS38" t="s">
        <v>181</v>
      </c>
      <c r="AT38" t="s">
        <v>77</v>
      </c>
      <c r="AU38" s="4" t="s">
        <v>78</v>
      </c>
      <c r="AV38" s="4" t="s">
        <v>79</v>
      </c>
      <c r="AW38" t="s">
        <v>80</v>
      </c>
      <c r="AX38">
        <v>-228013.18</v>
      </c>
      <c r="AY38">
        <v>-232065.84</v>
      </c>
      <c r="AZ38">
        <v>10000000</v>
      </c>
      <c r="BA38">
        <f t="shared" si="3"/>
        <v>200000</v>
      </c>
      <c r="BB38">
        <f t="shared" si="4"/>
        <v>1675</v>
      </c>
      <c r="BC38">
        <f t="shared" si="5"/>
        <v>1920</v>
      </c>
      <c r="BD38">
        <v>4.05</v>
      </c>
    </row>
    <row r="39" spans="1:56" x14ac:dyDescent="0.35">
      <c r="A39" s="2">
        <v>41631</v>
      </c>
      <c r="B39" t="s">
        <v>81</v>
      </c>
      <c r="C39" t="s">
        <v>82</v>
      </c>
      <c r="D39" s="1" t="s">
        <v>860</v>
      </c>
      <c r="E39" t="s">
        <v>112</v>
      </c>
      <c r="F39" s="2">
        <v>42518</v>
      </c>
      <c r="G39" s="2">
        <v>43613</v>
      </c>
      <c r="H39" s="2">
        <v>42677</v>
      </c>
      <c r="I39" t="s">
        <v>59</v>
      </c>
      <c r="J39" t="s">
        <v>814</v>
      </c>
      <c r="K39" t="s">
        <v>815</v>
      </c>
      <c r="L39" t="s">
        <v>816</v>
      </c>
      <c r="M39" t="s">
        <v>817</v>
      </c>
      <c r="N39">
        <v>999</v>
      </c>
      <c r="O39" t="s">
        <v>299</v>
      </c>
      <c r="P39" t="s">
        <v>65</v>
      </c>
      <c r="R39" t="s">
        <v>112</v>
      </c>
      <c r="S39" t="s">
        <v>146</v>
      </c>
      <c r="T39" t="s">
        <v>67</v>
      </c>
      <c r="U39" t="s">
        <v>117</v>
      </c>
      <c r="V39" t="s">
        <v>69</v>
      </c>
      <c r="Y39" s="2">
        <v>42518</v>
      </c>
      <c r="Z39" s="2">
        <v>43613</v>
      </c>
      <c r="AA39" t="s">
        <v>70</v>
      </c>
      <c r="AB39" t="s">
        <v>818</v>
      </c>
      <c r="AC39" t="s">
        <v>72</v>
      </c>
      <c r="AD39" t="s">
        <v>806</v>
      </c>
      <c r="AE39" t="s">
        <v>112</v>
      </c>
      <c r="AF39" t="s">
        <v>146</v>
      </c>
      <c r="AG39" t="s">
        <v>67</v>
      </c>
      <c r="AH39" t="s">
        <v>117</v>
      </c>
      <c r="AI39" t="s">
        <v>69</v>
      </c>
      <c r="AJ39" t="s">
        <v>819</v>
      </c>
      <c r="AK39" t="s">
        <v>146</v>
      </c>
      <c r="AL39" s="2">
        <v>42518</v>
      </c>
      <c r="AM39" s="2">
        <v>43613</v>
      </c>
      <c r="AN39" t="s">
        <v>70</v>
      </c>
      <c r="AP39" t="s">
        <v>74</v>
      </c>
      <c r="AQ39" t="s">
        <v>75</v>
      </c>
      <c r="AR39" s="4" t="s">
        <v>78</v>
      </c>
      <c r="AS39" t="s">
        <v>181</v>
      </c>
      <c r="AT39" t="s">
        <v>77</v>
      </c>
      <c r="AU39" s="4" t="s">
        <v>78</v>
      </c>
      <c r="AV39" s="4" t="s">
        <v>79</v>
      </c>
      <c r="AW39" t="s">
        <v>90</v>
      </c>
      <c r="AX39">
        <v>62866.02</v>
      </c>
      <c r="AY39">
        <v>73213.58</v>
      </c>
      <c r="AZ39">
        <v>10000000</v>
      </c>
      <c r="BA39">
        <f t="shared" si="3"/>
        <v>200000</v>
      </c>
      <c r="BB39">
        <f t="shared" si="4"/>
        <v>1675</v>
      </c>
      <c r="BC39">
        <f t="shared" si="5"/>
        <v>1920</v>
      </c>
      <c r="BD39">
        <v>4.05</v>
      </c>
    </row>
    <row r="40" spans="1:56" x14ac:dyDescent="0.35">
      <c r="A40" s="2">
        <v>41628</v>
      </c>
      <c r="B40" t="s">
        <v>91</v>
      </c>
      <c r="C40" t="s">
        <v>92</v>
      </c>
      <c r="D40" s="1" t="s">
        <v>861</v>
      </c>
      <c r="E40" t="s">
        <v>136</v>
      </c>
      <c r="F40" s="2">
        <v>42341</v>
      </c>
      <c r="G40" s="2">
        <v>44168</v>
      </c>
      <c r="H40" s="2">
        <v>42677</v>
      </c>
      <c r="I40" t="s">
        <v>59</v>
      </c>
      <c r="J40">
        <v>-542</v>
      </c>
      <c r="K40">
        <v>-557</v>
      </c>
      <c r="L40">
        <v>15</v>
      </c>
      <c r="M40">
        <v>0</v>
      </c>
      <c r="N40">
        <v>999</v>
      </c>
      <c r="O40" t="s">
        <v>299</v>
      </c>
      <c r="P40" t="s">
        <v>65</v>
      </c>
      <c r="R40" t="s">
        <v>136</v>
      </c>
      <c r="S40" t="s">
        <v>146</v>
      </c>
      <c r="T40" t="s">
        <v>67</v>
      </c>
      <c r="U40" t="s">
        <v>137</v>
      </c>
      <c r="V40" t="s">
        <v>69</v>
      </c>
      <c r="Y40" s="2">
        <v>42341</v>
      </c>
      <c r="Z40" s="2">
        <v>44168</v>
      </c>
      <c r="AA40" t="s">
        <v>70</v>
      </c>
      <c r="AB40" t="s">
        <v>174</v>
      </c>
      <c r="AC40" t="s">
        <v>72</v>
      </c>
      <c r="AD40" t="s">
        <v>806</v>
      </c>
      <c r="AE40" t="s">
        <v>136</v>
      </c>
      <c r="AF40" t="s">
        <v>146</v>
      </c>
      <c r="AG40" t="s">
        <v>67</v>
      </c>
      <c r="AH40" t="s">
        <v>137</v>
      </c>
      <c r="AI40" t="s">
        <v>69</v>
      </c>
      <c r="AJ40" t="s">
        <v>821</v>
      </c>
      <c r="AK40" t="s">
        <v>146</v>
      </c>
      <c r="AL40" s="2">
        <v>42341</v>
      </c>
      <c r="AM40" s="2">
        <v>44168</v>
      </c>
      <c r="AN40" t="s">
        <v>70</v>
      </c>
      <c r="AP40" t="s">
        <v>74</v>
      </c>
      <c r="AQ40" t="s">
        <v>75</v>
      </c>
      <c r="AR40" s="4" t="s">
        <v>121</v>
      </c>
      <c r="AS40" t="s">
        <v>119</v>
      </c>
      <c r="AT40" t="s">
        <v>120</v>
      </c>
      <c r="AU40" s="4" t="s">
        <v>121</v>
      </c>
      <c r="AV40" t="s">
        <v>122</v>
      </c>
      <c r="AW40" t="s">
        <v>247</v>
      </c>
      <c r="AX40">
        <v>-542</v>
      </c>
      <c r="AY40">
        <v>-557</v>
      </c>
      <c r="AZ40">
        <v>10000000</v>
      </c>
      <c r="BA40">
        <f t="shared" si="3"/>
        <v>200000</v>
      </c>
      <c r="BB40">
        <f t="shared" si="4"/>
        <v>1675</v>
      </c>
      <c r="BC40">
        <f t="shared" si="5"/>
        <v>1920</v>
      </c>
      <c r="BD40">
        <v>4.05</v>
      </c>
    </row>
    <row r="41" spans="1:56" x14ac:dyDescent="0.35">
      <c r="A41" s="2">
        <v>41631</v>
      </c>
      <c r="B41" t="s">
        <v>103</v>
      </c>
      <c r="C41" t="s">
        <v>56</v>
      </c>
      <c r="D41" s="1" t="s">
        <v>862</v>
      </c>
      <c r="E41" t="s">
        <v>304</v>
      </c>
      <c r="F41" s="2">
        <v>42709</v>
      </c>
      <c r="G41" s="2">
        <v>44170</v>
      </c>
      <c r="H41" s="2">
        <v>42677</v>
      </c>
      <c r="I41" t="s">
        <v>59</v>
      </c>
      <c r="J41" t="s">
        <v>823</v>
      </c>
      <c r="K41" t="s">
        <v>824</v>
      </c>
      <c r="L41" t="s">
        <v>825</v>
      </c>
      <c r="M41" t="s">
        <v>826</v>
      </c>
      <c r="N41">
        <v>999</v>
      </c>
      <c r="O41" t="s">
        <v>299</v>
      </c>
      <c r="P41" t="s">
        <v>65</v>
      </c>
      <c r="R41" t="s">
        <v>304</v>
      </c>
      <c r="S41" t="s">
        <v>146</v>
      </c>
      <c r="T41" t="s">
        <v>67</v>
      </c>
      <c r="U41" t="s">
        <v>309</v>
      </c>
      <c r="V41" t="s">
        <v>100</v>
      </c>
      <c r="Y41" s="2">
        <v>42709</v>
      </c>
      <c r="Z41" s="2">
        <v>44170</v>
      </c>
      <c r="AA41" t="s">
        <v>70</v>
      </c>
      <c r="AB41" t="s">
        <v>188</v>
      </c>
      <c r="AC41" t="s">
        <v>72</v>
      </c>
      <c r="AD41" t="s">
        <v>806</v>
      </c>
      <c r="AE41" t="s">
        <v>304</v>
      </c>
      <c r="AF41" t="s">
        <v>146</v>
      </c>
      <c r="AG41" t="s">
        <v>67</v>
      </c>
      <c r="AH41" t="s">
        <v>309</v>
      </c>
      <c r="AI41" t="s">
        <v>100</v>
      </c>
      <c r="AJ41" t="s">
        <v>827</v>
      </c>
      <c r="AK41" t="s">
        <v>146</v>
      </c>
      <c r="AL41" s="2">
        <v>42709</v>
      </c>
      <c r="AM41" s="2">
        <v>43074</v>
      </c>
      <c r="AN41" t="s">
        <v>70</v>
      </c>
      <c r="AP41" t="s">
        <v>75</v>
      </c>
      <c r="AQ41" t="s">
        <v>74</v>
      </c>
      <c r="AR41" s="4" t="s">
        <v>121</v>
      </c>
      <c r="AS41" t="s">
        <v>119</v>
      </c>
      <c r="AT41" t="s">
        <v>120</v>
      </c>
      <c r="AU41" s="4" t="s">
        <v>121</v>
      </c>
      <c r="AV41" t="s">
        <v>122</v>
      </c>
      <c r="AW41" t="s">
        <v>158</v>
      </c>
      <c r="AX41">
        <v>-88565.01</v>
      </c>
      <c r="AY41">
        <v>-88791.14</v>
      </c>
      <c r="AZ41">
        <v>10000000</v>
      </c>
      <c r="BA41">
        <f t="shared" si="3"/>
        <v>200000</v>
      </c>
      <c r="BB41">
        <f t="shared" si="4"/>
        <v>1675</v>
      </c>
      <c r="BC41">
        <f t="shared" si="5"/>
        <v>1920</v>
      </c>
      <c r="BD41">
        <v>4.05</v>
      </c>
    </row>
    <row r="42" spans="1:56" x14ac:dyDescent="0.35">
      <c r="A42" s="2">
        <v>41631</v>
      </c>
      <c r="B42" t="s">
        <v>110</v>
      </c>
      <c r="C42" t="s">
        <v>82</v>
      </c>
      <c r="D42" s="1" t="s">
        <v>863</v>
      </c>
      <c r="E42" t="s">
        <v>94</v>
      </c>
      <c r="F42" s="2">
        <v>42518</v>
      </c>
      <c r="G42" s="2">
        <v>43613</v>
      </c>
      <c r="H42" s="2">
        <v>42677</v>
      </c>
      <c r="I42" t="s">
        <v>59</v>
      </c>
      <c r="J42" t="s">
        <v>801</v>
      </c>
      <c r="K42" t="s">
        <v>802</v>
      </c>
      <c r="L42" t="s">
        <v>803</v>
      </c>
      <c r="M42" t="s">
        <v>804</v>
      </c>
      <c r="N42">
        <v>999</v>
      </c>
      <c r="O42" t="s">
        <v>299</v>
      </c>
      <c r="P42" t="s">
        <v>65</v>
      </c>
      <c r="R42" t="s">
        <v>94</v>
      </c>
      <c r="S42" t="s">
        <v>146</v>
      </c>
      <c r="T42" t="s">
        <v>67</v>
      </c>
      <c r="U42" t="s">
        <v>99</v>
      </c>
      <c r="V42" t="s">
        <v>100</v>
      </c>
      <c r="Y42" s="2">
        <v>42518</v>
      </c>
      <c r="Z42" s="2">
        <v>43613</v>
      </c>
      <c r="AA42" t="s">
        <v>70</v>
      </c>
      <c r="AB42" t="s">
        <v>805</v>
      </c>
      <c r="AC42" t="s">
        <v>72</v>
      </c>
      <c r="AD42" t="s">
        <v>806</v>
      </c>
      <c r="AE42" t="s">
        <v>94</v>
      </c>
      <c r="AF42" t="s">
        <v>146</v>
      </c>
      <c r="AG42" t="s">
        <v>67</v>
      </c>
      <c r="AH42" t="s">
        <v>99</v>
      </c>
      <c r="AI42" t="s">
        <v>100</v>
      </c>
      <c r="AJ42" t="s">
        <v>807</v>
      </c>
      <c r="AK42" t="s">
        <v>146</v>
      </c>
      <c r="AL42" s="2">
        <v>42518</v>
      </c>
      <c r="AM42" s="2">
        <v>43613</v>
      </c>
      <c r="AN42" t="s">
        <v>70</v>
      </c>
      <c r="AP42" t="s">
        <v>74</v>
      </c>
      <c r="AQ42" t="s">
        <v>75</v>
      </c>
      <c r="AR42" s="4" t="s">
        <v>78</v>
      </c>
      <c r="AS42" t="s">
        <v>181</v>
      </c>
      <c r="AT42" t="s">
        <v>77</v>
      </c>
      <c r="AU42" s="4" t="s">
        <v>78</v>
      </c>
      <c r="AV42" s="4" t="s">
        <v>79</v>
      </c>
      <c r="AW42" t="s">
        <v>90</v>
      </c>
      <c r="AX42">
        <v>228013.18</v>
      </c>
      <c r="AY42">
        <v>232065.84</v>
      </c>
      <c r="AZ42">
        <v>10000000</v>
      </c>
      <c r="BA42">
        <f t="shared" si="3"/>
        <v>200000</v>
      </c>
      <c r="BB42">
        <f t="shared" si="4"/>
        <v>1675</v>
      </c>
      <c r="BC42">
        <f t="shared" si="5"/>
        <v>1920</v>
      </c>
      <c r="BD42">
        <v>4.05</v>
      </c>
    </row>
    <row r="43" spans="1:56" x14ac:dyDescent="0.35">
      <c r="A43" s="2">
        <v>41631</v>
      </c>
      <c r="B43" t="s">
        <v>91</v>
      </c>
      <c r="C43" t="s">
        <v>92</v>
      </c>
      <c r="D43" s="1" t="s">
        <v>864</v>
      </c>
      <c r="E43" t="s">
        <v>94</v>
      </c>
      <c r="F43" s="2">
        <v>42518</v>
      </c>
      <c r="G43" s="2">
        <v>43613</v>
      </c>
      <c r="H43" s="2">
        <v>42677</v>
      </c>
      <c r="I43" t="s">
        <v>59</v>
      </c>
      <c r="J43" t="s">
        <v>809</v>
      </c>
      <c r="K43" t="s">
        <v>810</v>
      </c>
      <c r="L43" t="s">
        <v>811</v>
      </c>
      <c r="M43" t="s">
        <v>812</v>
      </c>
      <c r="N43">
        <v>999</v>
      </c>
      <c r="O43" t="s">
        <v>299</v>
      </c>
      <c r="P43" t="s">
        <v>65</v>
      </c>
      <c r="R43" t="s">
        <v>94</v>
      </c>
      <c r="S43" t="s">
        <v>146</v>
      </c>
      <c r="T43" t="s">
        <v>67</v>
      </c>
      <c r="U43" t="s">
        <v>99</v>
      </c>
      <c r="V43" t="s">
        <v>100</v>
      </c>
      <c r="Y43" s="2">
        <v>42518</v>
      </c>
      <c r="Z43" s="2">
        <v>43613</v>
      </c>
      <c r="AA43" t="s">
        <v>70</v>
      </c>
      <c r="AB43" t="s">
        <v>805</v>
      </c>
      <c r="AC43" t="s">
        <v>72</v>
      </c>
      <c r="AD43" t="s">
        <v>806</v>
      </c>
      <c r="AE43" t="s">
        <v>94</v>
      </c>
      <c r="AF43" t="s">
        <v>146</v>
      </c>
      <c r="AG43" t="s">
        <v>67</v>
      </c>
      <c r="AH43" t="s">
        <v>99</v>
      </c>
      <c r="AI43" t="s">
        <v>100</v>
      </c>
      <c r="AJ43" t="s">
        <v>807</v>
      </c>
      <c r="AK43" t="s">
        <v>146</v>
      </c>
      <c r="AL43" s="2">
        <v>42518</v>
      </c>
      <c r="AM43" s="2">
        <v>43613</v>
      </c>
      <c r="AN43" t="s">
        <v>70</v>
      </c>
      <c r="AP43" t="s">
        <v>75</v>
      </c>
      <c r="AQ43" t="s">
        <v>74</v>
      </c>
      <c r="AR43" s="4" t="s">
        <v>78</v>
      </c>
      <c r="AS43" t="s">
        <v>181</v>
      </c>
      <c r="AT43" t="s">
        <v>77</v>
      </c>
      <c r="AU43" s="4" t="s">
        <v>78</v>
      </c>
      <c r="AV43" s="4" t="s">
        <v>79</v>
      </c>
      <c r="AW43" t="s">
        <v>102</v>
      </c>
      <c r="AX43">
        <v>-228013.18</v>
      </c>
      <c r="AY43">
        <v>-232065.84</v>
      </c>
      <c r="AZ43">
        <v>10000000</v>
      </c>
      <c r="BA43">
        <f t="shared" si="3"/>
        <v>200000</v>
      </c>
      <c r="BB43">
        <f t="shared" si="4"/>
        <v>1675</v>
      </c>
      <c r="BC43">
        <f t="shared" si="5"/>
        <v>1920</v>
      </c>
      <c r="BD43">
        <v>4.05</v>
      </c>
    </row>
    <row r="44" spans="1:56" x14ac:dyDescent="0.35">
      <c r="A44" s="2">
        <v>41631</v>
      </c>
      <c r="B44" t="s">
        <v>129</v>
      </c>
      <c r="C44" t="s">
        <v>56</v>
      </c>
      <c r="D44" s="1" t="s">
        <v>865</v>
      </c>
      <c r="E44" t="s">
        <v>112</v>
      </c>
      <c r="F44" s="2">
        <v>42518</v>
      </c>
      <c r="G44" s="2">
        <v>43613</v>
      </c>
      <c r="H44" s="2">
        <v>42677</v>
      </c>
      <c r="I44" t="s">
        <v>59</v>
      </c>
      <c r="J44" t="s">
        <v>814</v>
      </c>
      <c r="K44" t="s">
        <v>815</v>
      </c>
      <c r="L44" t="s">
        <v>816</v>
      </c>
      <c r="M44" t="s">
        <v>817</v>
      </c>
      <c r="N44">
        <v>999</v>
      </c>
      <c r="O44" t="s">
        <v>299</v>
      </c>
      <c r="P44" t="s">
        <v>65</v>
      </c>
      <c r="R44" t="s">
        <v>112</v>
      </c>
      <c r="S44" t="s">
        <v>146</v>
      </c>
      <c r="T44" t="s">
        <v>67</v>
      </c>
      <c r="U44" t="s">
        <v>117</v>
      </c>
      <c r="V44" t="s">
        <v>69</v>
      </c>
      <c r="Y44" s="2">
        <v>42518</v>
      </c>
      <c r="Z44" s="2">
        <v>43613</v>
      </c>
      <c r="AA44" t="s">
        <v>70</v>
      </c>
      <c r="AB44" t="s">
        <v>818</v>
      </c>
      <c r="AC44" t="s">
        <v>72</v>
      </c>
      <c r="AD44" t="s">
        <v>806</v>
      </c>
      <c r="AE44" t="s">
        <v>112</v>
      </c>
      <c r="AF44" t="s">
        <v>146</v>
      </c>
      <c r="AG44" t="s">
        <v>67</v>
      </c>
      <c r="AH44" t="s">
        <v>117</v>
      </c>
      <c r="AI44" t="s">
        <v>69</v>
      </c>
      <c r="AJ44" t="s">
        <v>819</v>
      </c>
      <c r="AK44" t="s">
        <v>146</v>
      </c>
      <c r="AL44" s="2">
        <v>42518</v>
      </c>
      <c r="AM44" s="2">
        <v>43613</v>
      </c>
      <c r="AN44" t="s">
        <v>70</v>
      </c>
      <c r="AP44" t="s">
        <v>74</v>
      </c>
      <c r="AQ44" t="s">
        <v>75</v>
      </c>
      <c r="AR44" s="4" t="s">
        <v>78</v>
      </c>
      <c r="AS44" t="s">
        <v>181</v>
      </c>
      <c r="AT44" t="s">
        <v>77</v>
      </c>
      <c r="AU44" s="4" t="s">
        <v>78</v>
      </c>
      <c r="AV44" s="4" t="s">
        <v>79</v>
      </c>
      <c r="AW44" t="s">
        <v>80</v>
      </c>
      <c r="AX44">
        <v>62866.02</v>
      </c>
      <c r="AY44">
        <v>73213.58</v>
      </c>
      <c r="AZ44">
        <v>10000000</v>
      </c>
      <c r="BA44">
        <f t="shared" si="3"/>
        <v>200000</v>
      </c>
      <c r="BB44">
        <f t="shared" si="4"/>
        <v>1675</v>
      </c>
      <c r="BC44">
        <f t="shared" si="5"/>
        <v>1920</v>
      </c>
      <c r="BD44">
        <v>4.05</v>
      </c>
    </row>
    <row r="45" spans="1:56" x14ac:dyDescent="0.35">
      <c r="A45" s="2">
        <v>41628</v>
      </c>
      <c r="B45" t="s">
        <v>81</v>
      </c>
      <c r="C45" t="s">
        <v>82</v>
      </c>
      <c r="D45" s="1" t="s">
        <v>866</v>
      </c>
      <c r="E45" t="s">
        <v>136</v>
      </c>
      <c r="F45" s="2">
        <v>42341</v>
      </c>
      <c r="G45" s="2">
        <v>44168</v>
      </c>
      <c r="H45" s="2">
        <v>42677</v>
      </c>
      <c r="I45" t="s">
        <v>59</v>
      </c>
      <c r="J45">
        <v>-542</v>
      </c>
      <c r="K45">
        <v>-557</v>
      </c>
      <c r="L45">
        <v>15</v>
      </c>
      <c r="M45">
        <v>0</v>
      </c>
      <c r="N45">
        <v>999</v>
      </c>
      <c r="O45" t="s">
        <v>299</v>
      </c>
      <c r="P45" t="s">
        <v>65</v>
      </c>
      <c r="R45" t="s">
        <v>136</v>
      </c>
      <c r="S45" t="s">
        <v>146</v>
      </c>
      <c r="T45" t="s">
        <v>67</v>
      </c>
      <c r="U45" t="s">
        <v>137</v>
      </c>
      <c r="V45" t="s">
        <v>69</v>
      </c>
      <c r="Y45" s="2">
        <v>42341</v>
      </c>
      <c r="Z45" s="2">
        <v>44168</v>
      </c>
      <c r="AA45" t="s">
        <v>70</v>
      </c>
      <c r="AB45" t="s">
        <v>174</v>
      </c>
      <c r="AC45" t="s">
        <v>72</v>
      </c>
      <c r="AD45" t="s">
        <v>806</v>
      </c>
      <c r="AE45" t="s">
        <v>136</v>
      </c>
      <c r="AF45" t="s">
        <v>146</v>
      </c>
      <c r="AG45" t="s">
        <v>67</v>
      </c>
      <c r="AH45" t="s">
        <v>137</v>
      </c>
      <c r="AI45" t="s">
        <v>69</v>
      </c>
      <c r="AJ45" t="s">
        <v>821</v>
      </c>
      <c r="AK45" t="s">
        <v>146</v>
      </c>
      <c r="AL45" s="2">
        <v>42341</v>
      </c>
      <c r="AM45" s="2">
        <v>44168</v>
      </c>
      <c r="AN45" t="s">
        <v>70</v>
      </c>
      <c r="AP45" t="s">
        <v>74</v>
      </c>
      <c r="AQ45" t="s">
        <v>75</v>
      </c>
      <c r="AR45" s="4" t="s">
        <v>121</v>
      </c>
      <c r="AS45" t="s">
        <v>119</v>
      </c>
      <c r="AT45" t="s">
        <v>120</v>
      </c>
      <c r="AU45" s="4" t="s">
        <v>121</v>
      </c>
      <c r="AV45" t="s">
        <v>122</v>
      </c>
      <c r="AW45" t="s">
        <v>123</v>
      </c>
      <c r="AX45">
        <v>-542</v>
      </c>
      <c r="AY45">
        <v>-557</v>
      </c>
      <c r="AZ45">
        <v>10000000</v>
      </c>
      <c r="BA45">
        <f t="shared" si="3"/>
        <v>200000</v>
      </c>
      <c r="BB45">
        <f t="shared" si="4"/>
        <v>1675</v>
      </c>
      <c r="BC45">
        <f t="shared" si="5"/>
        <v>1920</v>
      </c>
      <c r="BD45">
        <v>4.05</v>
      </c>
    </row>
    <row r="46" spans="1:56" x14ac:dyDescent="0.35">
      <c r="A46" s="2">
        <v>41631</v>
      </c>
      <c r="B46" t="s">
        <v>91</v>
      </c>
      <c r="C46" t="s">
        <v>92</v>
      </c>
      <c r="D46" s="1" t="s">
        <v>867</v>
      </c>
      <c r="E46" t="s">
        <v>304</v>
      </c>
      <c r="F46" s="2">
        <v>42709</v>
      </c>
      <c r="G46" s="2">
        <v>44170</v>
      </c>
      <c r="H46" s="2">
        <v>42677</v>
      </c>
      <c r="I46" t="s">
        <v>59</v>
      </c>
      <c r="J46" t="s">
        <v>823</v>
      </c>
      <c r="K46" t="s">
        <v>824</v>
      </c>
      <c r="L46" t="s">
        <v>825</v>
      </c>
      <c r="M46" t="s">
        <v>826</v>
      </c>
      <c r="N46">
        <v>999</v>
      </c>
      <c r="O46" t="s">
        <v>299</v>
      </c>
      <c r="P46" t="s">
        <v>65</v>
      </c>
      <c r="R46" t="s">
        <v>304</v>
      </c>
      <c r="S46" t="s">
        <v>146</v>
      </c>
      <c r="T46" t="s">
        <v>67</v>
      </c>
      <c r="U46" t="s">
        <v>309</v>
      </c>
      <c r="V46" t="s">
        <v>100</v>
      </c>
      <c r="Y46" s="2">
        <v>42709</v>
      </c>
      <c r="Z46" s="2">
        <v>44170</v>
      </c>
      <c r="AA46" t="s">
        <v>70</v>
      </c>
      <c r="AB46" t="s">
        <v>188</v>
      </c>
      <c r="AC46" t="s">
        <v>72</v>
      </c>
      <c r="AD46" t="s">
        <v>806</v>
      </c>
      <c r="AE46" t="s">
        <v>304</v>
      </c>
      <c r="AF46" t="s">
        <v>146</v>
      </c>
      <c r="AG46" t="s">
        <v>67</v>
      </c>
      <c r="AH46" t="s">
        <v>309</v>
      </c>
      <c r="AI46" t="s">
        <v>100</v>
      </c>
      <c r="AJ46" t="s">
        <v>827</v>
      </c>
      <c r="AK46" t="s">
        <v>146</v>
      </c>
      <c r="AL46" s="2">
        <v>42709</v>
      </c>
      <c r="AM46" s="2">
        <v>43074</v>
      </c>
      <c r="AN46" t="s">
        <v>70</v>
      </c>
      <c r="AP46" t="s">
        <v>75</v>
      </c>
      <c r="AQ46" t="s">
        <v>74</v>
      </c>
      <c r="AR46" s="4" t="s">
        <v>121</v>
      </c>
      <c r="AS46" t="s">
        <v>119</v>
      </c>
      <c r="AT46" t="s">
        <v>120</v>
      </c>
      <c r="AU46" s="4" t="s">
        <v>121</v>
      </c>
      <c r="AV46" t="s">
        <v>122</v>
      </c>
      <c r="AW46" t="s">
        <v>247</v>
      </c>
      <c r="AX46">
        <v>-88565.01</v>
      </c>
      <c r="AY46">
        <v>-88791.14</v>
      </c>
      <c r="AZ46">
        <v>10000000</v>
      </c>
      <c r="BA46">
        <f t="shared" si="3"/>
        <v>200000</v>
      </c>
      <c r="BB46">
        <f t="shared" si="4"/>
        <v>1675</v>
      </c>
      <c r="BC46">
        <f t="shared" si="5"/>
        <v>1920</v>
      </c>
      <c r="BD46">
        <v>4.05</v>
      </c>
    </row>
    <row r="47" spans="1:56" x14ac:dyDescent="0.35">
      <c r="A47" s="2">
        <v>41631</v>
      </c>
      <c r="B47" t="s">
        <v>55</v>
      </c>
      <c r="C47" t="s">
        <v>56</v>
      </c>
      <c r="D47" s="1" t="s">
        <v>868</v>
      </c>
      <c r="E47" t="s">
        <v>94</v>
      </c>
      <c r="F47" s="2">
        <v>42518</v>
      </c>
      <c r="G47" s="2">
        <v>43613</v>
      </c>
      <c r="H47" s="2">
        <v>42677</v>
      </c>
      <c r="I47" t="s">
        <v>59</v>
      </c>
      <c r="J47" t="s">
        <v>801</v>
      </c>
      <c r="K47" t="s">
        <v>802</v>
      </c>
      <c r="L47" t="s">
        <v>803</v>
      </c>
      <c r="M47" t="s">
        <v>804</v>
      </c>
      <c r="N47">
        <v>999</v>
      </c>
      <c r="O47" t="s">
        <v>299</v>
      </c>
      <c r="P47" t="s">
        <v>65</v>
      </c>
      <c r="R47" t="s">
        <v>94</v>
      </c>
      <c r="S47" t="s">
        <v>146</v>
      </c>
      <c r="T47" t="s">
        <v>67</v>
      </c>
      <c r="U47" t="s">
        <v>99</v>
      </c>
      <c r="V47" t="s">
        <v>100</v>
      </c>
      <c r="Y47" s="2">
        <v>42518</v>
      </c>
      <c r="Z47" s="2">
        <v>43613</v>
      </c>
      <c r="AA47" t="s">
        <v>70</v>
      </c>
      <c r="AB47" t="s">
        <v>805</v>
      </c>
      <c r="AC47" t="s">
        <v>72</v>
      </c>
      <c r="AD47" t="s">
        <v>806</v>
      </c>
      <c r="AE47" t="s">
        <v>94</v>
      </c>
      <c r="AF47" t="s">
        <v>146</v>
      </c>
      <c r="AG47" t="s">
        <v>67</v>
      </c>
      <c r="AH47" t="s">
        <v>99</v>
      </c>
      <c r="AI47" t="s">
        <v>100</v>
      </c>
      <c r="AJ47" t="s">
        <v>807</v>
      </c>
      <c r="AK47" t="s">
        <v>146</v>
      </c>
      <c r="AL47" s="2">
        <v>42518</v>
      </c>
      <c r="AM47" s="2">
        <v>43613</v>
      </c>
      <c r="AN47" t="s">
        <v>70</v>
      </c>
      <c r="AP47" t="s">
        <v>74</v>
      </c>
      <c r="AQ47" t="s">
        <v>75</v>
      </c>
      <c r="AR47" s="4" t="s">
        <v>78</v>
      </c>
      <c r="AS47" t="s">
        <v>181</v>
      </c>
      <c r="AT47" t="s">
        <v>77</v>
      </c>
      <c r="AU47" s="4" t="s">
        <v>78</v>
      </c>
      <c r="AV47" s="4" t="s">
        <v>79</v>
      </c>
      <c r="AW47" t="s">
        <v>80</v>
      </c>
      <c r="AX47">
        <v>228013.18</v>
      </c>
      <c r="AY47">
        <v>232065.84</v>
      </c>
      <c r="AZ47">
        <v>10000000</v>
      </c>
      <c r="BA47">
        <f t="shared" si="3"/>
        <v>200000</v>
      </c>
      <c r="BB47">
        <f t="shared" si="4"/>
        <v>1675</v>
      </c>
      <c r="BC47">
        <f t="shared" si="5"/>
        <v>1920</v>
      </c>
      <c r="BD47">
        <v>4.05</v>
      </c>
    </row>
    <row r="48" spans="1:56" x14ac:dyDescent="0.35">
      <c r="A48" s="2">
        <v>41631</v>
      </c>
      <c r="B48" t="s">
        <v>110</v>
      </c>
      <c r="C48" t="s">
        <v>82</v>
      </c>
      <c r="D48" s="1" t="s">
        <v>869</v>
      </c>
      <c r="E48" t="s">
        <v>94</v>
      </c>
      <c r="F48" s="2">
        <v>42518</v>
      </c>
      <c r="G48" s="2">
        <v>43613</v>
      </c>
      <c r="H48" s="2">
        <v>42677</v>
      </c>
      <c r="I48" t="s">
        <v>59</v>
      </c>
      <c r="J48" t="s">
        <v>809</v>
      </c>
      <c r="K48" t="s">
        <v>810</v>
      </c>
      <c r="L48" t="s">
        <v>811</v>
      </c>
      <c r="M48" t="s">
        <v>812</v>
      </c>
      <c r="N48">
        <v>999</v>
      </c>
      <c r="O48" t="s">
        <v>299</v>
      </c>
      <c r="P48" t="s">
        <v>65</v>
      </c>
      <c r="R48" t="s">
        <v>94</v>
      </c>
      <c r="S48" t="s">
        <v>146</v>
      </c>
      <c r="T48" t="s">
        <v>67</v>
      </c>
      <c r="U48" t="s">
        <v>99</v>
      </c>
      <c r="V48" t="s">
        <v>100</v>
      </c>
      <c r="Y48" s="2">
        <v>42518</v>
      </c>
      <c r="Z48" s="2">
        <v>43613</v>
      </c>
      <c r="AA48" t="s">
        <v>70</v>
      </c>
      <c r="AB48" t="s">
        <v>805</v>
      </c>
      <c r="AC48" t="s">
        <v>72</v>
      </c>
      <c r="AD48" t="s">
        <v>806</v>
      </c>
      <c r="AE48" t="s">
        <v>94</v>
      </c>
      <c r="AF48" t="s">
        <v>146</v>
      </c>
      <c r="AG48" t="s">
        <v>67</v>
      </c>
      <c r="AH48" t="s">
        <v>99</v>
      </c>
      <c r="AI48" t="s">
        <v>100</v>
      </c>
      <c r="AJ48" t="s">
        <v>807</v>
      </c>
      <c r="AK48" t="s">
        <v>146</v>
      </c>
      <c r="AL48" s="2">
        <v>42518</v>
      </c>
      <c r="AM48" s="2">
        <v>43613</v>
      </c>
      <c r="AN48" t="s">
        <v>70</v>
      </c>
      <c r="AP48" t="s">
        <v>75</v>
      </c>
      <c r="AQ48" t="s">
        <v>74</v>
      </c>
      <c r="AR48" s="4" t="s">
        <v>78</v>
      </c>
      <c r="AS48" t="s">
        <v>181</v>
      </c>
      <c r="AT48" t="s">
        <v>77</v>
      </c>
      <c r="AU48" s="4" t="s">
        <v>78</v>
      </c>
      <c r="AV48" s="4" t="s">
        <v>79</v>
      </c>
      <c r="AW48" t="s">
        <v>90</v>
      </c>
      <c r="AX48">
        <v>-228013.18</v>
      </c>
      <c r="AY48">
        <v>-232065.84</v>
      </c>
      <c r="AZ48">
        <v>10000000</v>
      </c>
      <c r="BA48">
        <f t="shared" si="3"/>
        <v>200000</v>
      </c>
      <c r="BB48">
        <f t="shared" si="4"/>
        <v>1675</v>
      </c>
      <c r="BC48">
        <f t="shared" si="5"/>
        <v>1920</v>
      </c>
      <c r="BD48">
        <v>4.05</v>
      </c>
    </row>
    <row r="49" spans="1:56" x14ac:dyDescent="0.35">
      <c r="A49" s="2">
        <v>41631</v>
      </c>
      <c r="B49" t="s">
        <v>91</v>
      </c>
      <c r="C49" t="s">
        <v>92</v>
      </c>
      <c r="D49" s="1" t="s">
        <v>870</v>
      </c>
      <c r="E49" t="s">
        <v>112</v>
      </c>
      <c r="F49" s="2">
        <v>42518</v>
      </c>
      <c r="G49" s="2">
        <v>43613</v>
      </c>
      <c r="H49" s="2">
        <v>42677</v>
      </c>
      <c r="I49" t="s">
        <v>59</v>
      </c>
      <c r="J49" t="s">
        <v>814</v>
      </c>
      <c r="K49" t="s">
        <v>815</v>
      </c>
      <c r="L49" t="s">
        <v>816</v>
      </c>
      <c r="M49" t="s">
        <v>817</v>
      </c>
      <c r="N49">
        <v>999</v>
      </c>
      <c r="O49" t="s">
        <v>299</v>
      </c>
      <c r="P49" t="s">
        <v>65</v>
      </c>
      <c r="R49" t="s">
        <v>112</v>
      </c>
      <c r="S49" t="s">
        <v>146</v>
      </c>
      <c r="T49" t="s">
        <v>67</v>
      </c>
      <c r="U49" t="s">
        <v>117</v>
      </c>
      <c r="V49" t="s">
        <v>69</v>
      </c>
      <c r="Y49" s="2">
        <v>42518</v>
      </c>
      <c r="Z49" s="2">
        <v>43613</v>
      </c>
      <c r="AA49" t="s">
        <v>70</v>
      </c>
      <c r="AB49" t="s">
        <v>818</v>
      </c>
      <c r="AC49" t="s">
        <v>72</v>
      </c>
      <c r="AD49" t="s">
        <v>806</v>
      </c>
      <c r="AE49" t="s">
        <v>112</v>
      </c>
      <c r="AF49" t="s">
        <v>146</v>
      </c>
      <c r="AG49" t="s">
        <v>67</v>
      </c>
      <c r="AH49" t="s">
        <v>117</v>
      </c>
      <c r="AI49" t="s">
        <v>69</v>
      </c>
      <c r="AJ49" t="s">
        <v>819</v>
      </c>
      <c r="AK49" t="s">
        <v>146</v>
      </c>
      <c r="AL49" s="2">
        <v>42518</v>
      </c>
      <c r="AM49" s="2">
        <v>43613</v>
      </c>
      <c r="AN49" t="s">
        <v>70</v>
      </c>
      <c r="AP49" t="s">
        <v>74</v>
      </c>
      <c r="AQ49" t="s">
        <v>75</v>
      </c>
      <c r="AR49" s="4" t="s">
        <v>78</v>
      </c>
      <c r="AS49" t="s">
        <v>181</v>
      </c>
      <c r="AT49" t="s">
        <v>77</v>
      </c>
      <c r="AU49" s="4" t="s">
        <v>78</v>
      </c>
      <c r="AV49" s="4" t="s">
        <v>79</v>
      </c>
      <c r="AW49" t="s">
        <v>102</v>
      </c>
      <c r="AX49">
        <v>62866.02</v>
      </c>
      <c r="AY49">
        <v>73213.58</v>
      </c>
      <c r="AZ49">
        <v>10000000</v>
      </c>
      <c r="BA49">
        <f t="shared" si="3"/>
        <v>200000</v>
      </c>
      <c r="BB49">
        <f t="shared" si="4"/>
        <v>1675</v>
      </c>
      <c r="BC49">
        <f t="shared" si="5"/>
        <v>1920</v>
      </c>
      <c r="BD49">
        <v>4.05</v>
      </c>
    </row>
    <row r="50" spans="1:56" x14ac:dyDescent="0.35">
      <c r="A50" s="2">
        <v>41628</v>
      </c>
      <c r="B50" t="s">
        <v>103</v>
      </c>
      <c r="C50" t="s">
        <v>56</v>
      </c>
      <c r="D50" s="1" t="s">
        <v>871</v>
      </c>
      <c r="E50" t="s">
        <v>136</v>
      </c>
      <c r="F50" s="2">
        <v>42341</v>
      </c>
      <c r="G50" s="2">
        <v>44168</v>
      </c>
      <c r="H50" s="2">
        <v>42677</v>
      </c>
      <c r="I50" t="s">
        <v>59</v>
      </c>
      <c r="J50">
        <v>-542</v>
      </c>
      <c r="K50">
        <v>-557</v>
      </c>
      <c r="L50">
        <v>15</v>
      </c>
      <c r="M50">
        <v>0</v>
      </c>
      <c r="N50">
        <v>999</v>
      </c>
      <c r="O50" t="s">
        <v>299</v>
      </c>
      <c r="P50" t="s">
        <v>65</v>
      </c>
      <c r="R50" t="s">
        <v>136</v>
      </c>
      <c r="S50" t="s">
        <v>146</v>
      </c>
      <c r="T50" t="s">
        <v>67</v>
      </c>
      <c r="U50" t="s">
        <v>137</v>
      </c>
      <c r="V50" t="s">
        <v>69</v>
      </c>
      <c r="Y50" s="2">
        <v>42341</v>
      </c>
      <c r="Z50" s="2">
        <v>44168</v>
      </c>
      <c r="AA50" t="s">
        <v>70</v>
      </c>
      <c r="AB50" t="s">
        <v>174</v>
      </c>
      <c r="AC50" t="s">
        <v>72</v>
      </c>
      <c r="AD50" t="s">
        <v>806</v>
      </c>
      <c r="AE50" t="s">
        <v>136</v>
      </c>
      <c r="AF50" t="s">
        <v>146</v>
      </c>
      <c r="AG50" t="s">
        <v>67</v>
      </c>
      <c r="AH50" t="s">
        <v>137</v>
      </c>
      <c r="AI50" t="s">
        <v>69</v>
      </c>
      <c r="AJ50" t="s">
        <v>821</v>
      </c>
      <c r="AK50" t="s">
        <v>146</v>
      </c>
      <c r="AL50" s="2">
        <v>42341</v>
      </c>
      <c r="AM50" s="2">
        <v>44168</v>
      </c>
      <c r="AN50" t="s">
        <v>70</v>
      </c>
      <c r="AP50" t="s">
        <v>74</v>
      </c>
      <c r="AQ50" t="s">
        <v>75</v>
      </c>
      <c r="AR50" s="4" t="s">
        <v>121</v>
      </c>
      <c r="AS50" t="s">
        <v>119</v>
      </c>
      <c r="AT50" t="s">
        <v>120</v>
      </c>
      <c r="AU50" s="4" t="s">
        <v>121</v>
      </c>
      <c r="AV50" t="s">
        <v>122</v>
      </c>
      <c r="AW50" t="s">
        <v>158</v>
      </c>
      <c r="AX50">
        <v>-542</v>
      </c>
      <c r="AY50">
        <v>-557</v>
      </c>
      <c r="AZ50">
        <v>10000000</v>
      </c>
      <c r="BA50">
        <f t="shared" si="3"/>
        <v>200000</v>
      </c>
      <c r="BB50">
        <f t="shared" si="4"/>
        <v>1675</v>
      </c>
      <c r="BC50">
        <f t="shared" si="5"/>
        <v>1920</v>
      </c>
      <c r="BD50">
        <v>4.05</v>
      </c>
    </row>
    <row r="51" spans="1:56" x14ac:dyDescent="0.35">
      <c r="A51" s="2">
        <v>41631</v>
      </c>
      <c r="B51" t="s">
        <v>81</v>
      </c>
      <c r="C51" t="s">
        <v>82</v>
      </c>
      <c r="D51" s="1" t="s">
        <v>872</v>
      </c>
      <c r="E51" t="s">
        <v>304</v>
      </c>
      <c r="F51" s="2">
        <v>42709</v>
      </c>
      <c r="G51" s="2">
        <v>44170</v>
      </c>
      <c r="H51" s="2">
        <v>42677</v>
      </c>
      <c r="I51" t="s">
        <v>59</v>
      </c>
      <c r="J51" t="s">
        <v>823</v>
      </c>
      <c r="K51" t="s">
        <v>824</v>
      </c>
      <c r="L51" t="s">
        <v>825</v>
      </c>
      <c r="M51" t="s">
        <v>826</v>
      </c>
      <c r="N51">
        <v>999</v>
      </c>
      <c r="O51" t="s">
        <v>299</v>
      </c>
      <c r="P51" t="s">
        <v>65</v>
      </c>
      <c r="R51" t="s">
        <v>304</v>
      </c>
      <c r="S51" t="s">
        <v>146</v>
      </c>
      <c r="T51" t="s">
        <v>67</v>
      </c>
      <c r="U51" t="s">
        <v>309</v>
      </c>
      <c r="V51" t="s">
        <v>100</v>
      </c>
      <c r="Y51" s="2">
        <v>42709</v>
      </c>
      <c r="Z51" s="2">
        <v>44170</v>
      </c>
      <c r="AA51" t="s">
        <v>70</v>
      </c>
      <c r="AB51" t="s">
        <v>188</v>
      </c>
      <c r="AC51" t="s">
        <v>72</v>
      </c>
      <c r="AD51" t="s">
        <v>806</v>
      </c>
      <c r="AE51" t="s">
        <v>304</v>
      </c>
      <c r="AF51" t="s">
        <v>146</v>
      </c>
      <c r="AG51" t="s">
        <v>67</v>
      </c>
      <c r="AH51" t="s">
        <v>309</v>
      </c>
      <c r="AI51" t="s">
        <v>100</v>
      </c>
      <c r="AJ51" t="s">
        <v>827</v>
      </c>
      <c r="AK51" t="s">
        <v>146</v>
      </c>
      <c r="AL51" s="2">
        <v>42709</v>
      </c>
      <c r="AM51" s="2">
        <v>43074</v>
      </c>
      <c r="AN51" t="s">
        <v>70</v>
      </c>
      <c r="AP51" t="s">
        <v>75</v>
      </c>
      <c r="AQ51" t="s">
        <v>74</v>
      </c>
      <c r="AR51" s="4" t="s">
        <v>121</v>
      </c>
      <c r="AS51" t="s">
        <v>119</v>
      </c>
      <c r="AT51" t="s">
        <v>120</v>
      </c>
      <c r="AU51" s="4" t="s">
        <v>121</v>
      </c>
      <c r="AV51" t="s">
        <v>122</v>
      </c>
      <c r="AW51" t="s">
        <v>123</v>
      </c>
      <c r="AX51">
        <v>-88565.01</v>
      </c>
      <c r="AY51">
        <v>-88791.14</v>
      </c>
      <c r="AZ51">
        <v>10000000</v>
      </c>
      <c r="BA51">
        <f t="shared" si="3"/>
        <v>200000</v>
      </c>
      <c r="BB51">
        <f t="shared" si="4"/>
        <v>1675</v>
      </c>
      <c r="BC51">
        <f t="shared" si="5"/>
        <v>1920</v>
      </c>
      <c r="BD51">
        <v>4.05</v>
      </c>
    </row>
    <row r="52" spans="1:56" x14ac:dyDescent="0.35">
      <c r="A52" s="2">
        <v>41631</v>
      </c>
      <c r="B52" t="s">
        <v>91</v>
      </c>
      <c r="C52" t="s">
        <v>92</v>
      </c>
      <c r="D52" s="1" t="s">
        <v>873</v>
      </c>
      <c r="E52" t="s">
        <v>94</v>
      </c>
      <c r="F52" s="2">
        <v>42518</v>
      </c>
      <c r="G52" s="2">
        <v>43613</v>
      </c>
      <c r="H52" s="2">
        <v>42677</v>
      </c>
      <c r="I52" t="s">
        <v>59</v>
      </c>
      <c r="J52" t="s">
        <v>801</v>
      </c>
      <c r="K52" t="s">
        <v>802</v>
      </c>
      <c r="L52" t="s">
        <v>803</v>
      </c>
      <c r="M52" t="s">
        <v>804</v>
      </c>
      <c r="N52">
        <v>999</v>
      </c>
      <c r="O52" t="s">
        <v>299</v>
      </c>
      <c r="P52" t="s">
        <v>65</v>
      </c>
      <c r="R52" t="s">
        <v>94</v>
      </c>
      <c r="S52" t="s">
        <v>146</v>
      </c>
      <c r="T52" t="s">
        <v>67</v>
      </c>
      <c r="U52" t="s">
        <v>99</v>
      </c>
      <c r="V52" t="s">
        <v>100</v>
      </c>
      <c r="Y52" s="2">
        <v>42518</v>
      </c>
      <c r="Z52" s="2">
        <v>43613</v>
      </c>
      <c r="AA52" t="s">
        <v>70</v>
      </c>
      <c r="AB52" t="s">
        <v>805</v>
      </c>
      <c r="AC52" t="s">
        <v>72</v>
      </c>
      <c r="AD52" t="s">
        <v>806</v>
      </c>
      <c r="AE52" t="s">
        <v>94</v>
      </c>
      <c r="AF52" t="s">
        <v>146</v>
      </c>
      <c r="AG52" t="s">
        <v>67</v>
      </c>
      <c r="AH52" t="s">
        <v>99</v>
      </c>
      <c r="AI52" t="s">
        <v>100</v>
      </c>
      <c r="AJ52" t="s">
        <v>807</v>
      </c>
      <c r="AK52" t="s">
        <v>146</v>
      </c>
      <c r="AL52" s="2">
        <v>42518</v>
      </c>
      <c r="AM52" s="2">
        <v>43613</v>
      </c>
      <c r="AN52" t="s">
        <v>70</v>
      </c>
      <c r="AP52" t="s">
        <v>74</v>
      </c>
      <c r="AQ52" t="s">
        <v>75</v>
      </c>
      <c r="AR52" s="4" t="s">
        <v>78</v>
      </c>
      <c r="AS52" t="s">
        <v>181</v>
      </c>
      <c r="AT52" t="s">
        <v>77</v>
      </c>
      <c r="AU52" s="4" t="s">
        <v>78</v>
      </c>
      <c r="AV52" s="4" t="s">
        <v>79</v>
      </c>
      <c r="AW52" t="s">
        <v>102</v>
      </c>
      <c r="AX52">
        <v>228013.18</v>
      </c>
      <c r="AY52">
        <v>232065.84</v>
      </c>
      <c r="AZ52">
        <v>10000000</v>
      </c>
      <c r="BA52">
        <f t="shared" si="3"/>
        <v>200000</v>
      </c>
      <c r="BB52">
        <f t="shared" si="4"/>
        <v>1675</v>
      </c>
      <c r="BC52">
        <f t="shared" si="5"/>
        <v>1920</v>
      </c>
      <c r="BD52">
        <v>4.05</v>
      </c>
    </row>
    <row r="53" spans="1:56" x14ac:dyDescent="0.35">
      <c r="A53" s="2">
        <v>41631</v>
      </c>
      <c r="B53" t="s">
        <v>129</v>
      </c>
      <c r="C53" t="s">
        <v>56</v>
      </c>
      <c r="D53" s="1" t="s">
        <v>874</v>
      </c>
      <c r="E53" t="s">
        <v>94</v>
      </c>
      <c r="F53" s="2">
        <v>42518</v>
      </c>
      <c r="G53" s="2">
        <v>43613</v>
      </c>
      <c r="H53" s="2">
        <v>42677</v>
      </c>
      <c r="I53" t="s">
        <v>59</v>
      </c>
      <c r="J53" t="s">
        <v>809</v>
      </c>
      <c r="K53" t="s">
        <v>810</v>
      </c>
      <c r="L53" t="s">
        <v>811</v>
      </c>
      <c r="M53" t="s">
        <v>812</v>
      </c>
      <c r="N53">
        <v>999</v>
      </c>
      <c r="O53" t="s">
        <v>299</v>
      </c>
      <c r="P53" t="s">
        <v>65</v>
      </c>
      <c r="R53" t="s">
        <v>94</v>
      </c>
      <c r="S53" t="s">
        <v>146</v>
      </c>
      <c r="T53" t="s">
        <v>67</v>
      </c>
      <c r="U53" t="s">
        <v>99</v>
      </c>
      <c r="V53" t="s">
        <v>100</v>
      </c>
      <c r="Y53" s="2">
        <v>42518</v>
      </c>
      <c r="Z53" s="2">
        <v>43613</v>
      </c>
      <c r="AA53" t="s">
        <v>70</v>
      </c>
      <c r="AB53" t="s">
        <v>805</v>
      </c>
      <c r="AC53" t="s">
        <v>72</v>
      </c>
      <c r="AD53" t="s">
        <v>806</v>
      </c>
      <c r="AE53" t="s">
        <v>94</v>
      </c>
      <c r="AF53" t="s">
        <v>146</v>
      </c>
      <c r="AG53" t="s">
        <v>67</v>
      </c>
      <c r="AH53" t="s">
        <v>99</v>
      </c>
      <c r="AI53" t="s">
        <v>100</v>
      </c>
      <c r="AJ53" t="s">
        <v>807</v>
      </c>
      <c r="AK53" t="s">
        <v>146</v>
      </c>
      <c r="AL53" s="2">
        <v>42518</v>
      </c>
      <c r="AM53" s="2">
        <v>43613</v>
      </c>
      <c r="AN53" t="s">
        <v>70</v>
      </c>
      <c r="AP53" t="s">
        <v>75</v>
      </c>
      <c r="AQ53" t="s">
        <v>74</v>
      </c>
      <c r="AR53" s="4" t="s">
        <v>78</v>
      </c>
      <c r="AS53" t="s">
        <v>181</v>
      </c>
      <c r="AT53" t="s">
        <v>77</v>
      </c>
      <c r="AU53" s="4" t="s">
        <v>78</v>
      </c>
      <c r="AV53" s="4" t="s">
        <v>79</v>
      </c>
      <c r="AW53" t="s">
        <v>80</v>
      </c>
      <c r="AX53">
        <v>-228013.18</v>
      </c>
      <c r="AY53">
        <v>-232065.84</v>
      </c>
      <c r="AZ53">
        <v>10000000</v>
      </c>
      <c r="BA53">
        <f t="shared" si="3"/>
        <v>200000</v>
      </c>
      <c r="BB53">
        <f t="shared" si="4"/>
        <v>1675</v>
      </c>
      <c r="BC53">
        <f t="shared" si="5"/>
        <v>1920</v>
      </c>
      <c r="BD53">
        <v>4.05</v>
      </c>
    </row>
    <row r="54" spans="1:56" x14ac:dyDescent="0.35">
      <c r="A54" s="2">
        <v>41631</v>
      </c>
      <c r="B54" t="s">
        <v>110</v>
      </c>
      <c r="C54" t="s">
        <v>82</v>
      </c>
      <c r="D54" s="1" t="s">
        <v>875</v>
      </c>
      <c r="E54" t="s">
        <v>112</v>
      </c>
      <c r="F54" s="2">
        <v>42518</v>
      </c>
      <c r="G54" s="2">
        <v>43613</v>
      </c>
      <c r="H54" s="2">
        <v>42677</v>
      </c>
      <c r="I54" t="s">
        <v>59</v>
      </c>
      <c r="J54" t="s">
        <v>814</v>
      </c>
      <c r="K54" t="s">
        <v>815</v>
      </c>
      <c r="L54" t="s">
        <v>816</v>
      </c>
      <c r="M54" t="s">
        <v>817</v>
      </c>
      <c r="N54">
        <v>999</v>
      </c>
      <c r="O54" t="s">
        <v>299</v>
      </c>
      <c r="P54" t="s">
        <v>65</v>
      </c>
      <c r="R54" t="s">
        <v>112</v>
      </c>
      <c r="S54" t="s">
        <v>146</v>
      </c>
      <c r="T54" t="s">
        <v>67</v>
      </c>
      <c r="U54" t="s">
        <v>117</v>
      </c>
      <c r="V54" t="s">
        <v>69</v>
      </c>
      <c r="Y54" s="2">
        <v>42518</v>
      </c>
      <c r="Z54" s="2">
        <v>43613</v>
      </c>
      <c r="AA54" t="s">
        <v>70</v>
      </c>
      <c r="AB54" t="s">
        <v>818</v>
      </c>
      <c r="AC54" t="s">
        <v>72</v>
      </c>
      <c r="AD54" t="s">
        <v>806</v>
      </c>
      <c r="AE54" t="s">
        <v>112</v>
      </c>
      <c r="AF54" t="s">
        <v>146</v>
      </c>
      <c r="AG54" t="s">
        <v>67</v>
      </c>
      <c r="AH54" t="s">
        <v>117</v>
      </c>
      <c r="AI54" t="s">
        <v>69</v>
      </c>
      <c r="AJ54" t="s">
        <v>819</v>
      </c>
      <c r="AK54" t="s">
        <v>146</v>
      </c>
      <c r="AL54" s="2">
        <v>42518</v>
      </c>
      <c r="AM54" s="2">
        <v>43613</v>
      </c>
      <c r="AN54" t="s">
        <v>70</v>
      </c>
      <c r="AP54" t="s">
        <v>74</v>
      </c>
      <c r="AQ54" t="s">
        <v>75</v>
      </c>
      <c r="AR54" s="4" t="s">
        <v>78</v>
      </c>
      <c r="AS54" t="s">
        <v>181</v>
      </c>
      <c r="AT54" t="s">
        <v>77</v>
      </c>
      <c r="AU54" s="4" t="s">
        <v>78</v>
      </c>
      <c r="AV54" s="4" t="s">
        <v>79</v>
      </c>
      <c r="AW54" t="s">
        <v>90</v>
      </c>
      <c r="AX54">
        <v>62866.02</v>
      </c>
      <c r="AY54">
        <v>73213.58</v>
      </c>
      <c r="AZ54">
        <v>10000000</v>
      </c>
      <c r="BA54">
        <f t="shared" si="3"/>
        <v>200000</v>
      </c>
      <c r="BB54">
        <f t="shared" si="4"/>
        <v>1675</v>
      </c>
      <c r="BC54">
        <f t="shared" si="5"/>
        <v>1920</v>
      </c>
      <c r="BD54">
        <v>4.05</v>
      </c>
    </row>
    <row r="55" spans="1:56" x14ac:dyDescent="0.35">
      <c r="A55" s="2">
        <v>41628</v>
      </c>
      <c r="B55" t="s">
        <v>91</v>
      </c>
      <c r="C55" t="s">
        <v>92</v>
      </c>
      <c r="D55" s="1" t="s">
        <v>876</v>
      </c>
      <c r="E55" t="s">
        <v>136</v>
      </c>
      <c r="F55" s="2">
        <v>42341</v>
      </c>
      <c r="G55" s="2">
        <v>44168</v>
      </c>
      <c r="H55" s="2">
        <v>42677</v>
      </c>
      <c r="I55" t="s">
        <v>59</v>
      </c>
      <c r="J55">
        <v>-542</v>
      </c>
      <c r="K55">
        <v>-557</v>
      </c>
      <c r="L55">
        <v>15</v>
      </c>
      <c r="M55">
        <v>0</v>
      </c>
      <c r="N55">
        <v>999</v>
      </c>
      <c r="O55" t="s">
        <v>299</v>
      </c>
      <c r="P55" t="s">
        <v>65</v>
      </c>
      <c r="R55" t="s">
        <v>136</v>
      </c>
      <c r="S55" t="s">
        <v>146</v>
      </c>
      <c r="T55" t="s">
        <v>67</v>
      </c>
      <c r="U55" t="s">
        <v>137</v>
      </c>
      <c r="V55" t="s">
        <v>69</v>
      </c>
      <c r="Y55" s="2">
        <v>42341</v>
      </c>
      <c r="Z55" s="2">
        <v>44168</v>
      </c>
      <c r="AA55" t="s">
        <v>70</v>
      </c>
      <c r="AB55" t="s">
        <v>174</v>
      </c>
      <c r="AC55" t="s">
        <v>72</v>
      </c>
      <c r="AD55" t="s">
        <v>806</v>
      </c>
      <c r="AE55" t="s">
        <v>136</v>
      </c>
      <c r="AF55" t="s">
        <v>146</v>
      </c>
      <c r="AG55" t="s">
        <v>67</v>
      </c>
      <c r="AH55" t="s">
        <v>137</v>
      </c>
      <c r="AI55" t="s">
        <v>69</v>
      </c>
      <c r="AJ55" t="s">
        <v>821</v>
      </c>
      <c r="AK55" t="s">
        <v>146</v>
      </c>
      <c r="AL55" s="2">
        <v>42341</v>
      </c>
      <c r="AM55" s="2">
        <v>44168</v>
      </c>
      <c r="AN55" t="s">
        <v>70</v>
      </c>
      <c r="AP55" t="s">
        <v>74</v>
      </c>
      <c r="AQ55" t="s">
        <v>75</v>
      </c>
      <c r="AR55" s="4" t="s">
        <v>121</v>
      </c>
      <c r="AS55" t="s">
        <v>119</v>
      </c>
      <c r="AT55" t="s">
        <v>120</v>
      </c>
      <c r="AU55" s="4" t="s">
        <v>121</v>
      </c>
      <c r="AV55" t="s">
        <v>122</v>
      </c>
      <c r="AW55" t="s">
        <v>247</v>
      </c>
      <c r="AX55">
        <v>-542</v>
      </c>
      <c r="AY55">
        <v>-557</v>
      </c>
      <c r="AZ55">
        <v>10000000</v>
      </c>
      <c r="BA55">
        <f t="shared" si="3"/>
        <v>200000</v>
      </c>
      <c r="BB55">
        <f t="shared" si="4"/>
        <v>1675</v>
      </c>
      <c r="BC55">
        <f t="shared" si="5"/>
        <v>1920</v>
      </c>
      <c r="BD55">
        <v>4.05</v>
      </c>
    </row>
    <row r="56" spans="1:56" x14ac:dyDescent="0.35">
      <c r="A56" s="2">
        <v>41631</v>
      </c>
      <c r="B56" t="s">
        <v>55</v>
      </c>
      <c r="C56" t="s">
        <v>56</v>
      </c>
      <c r="D56" s="1" t="s">
        <v>877</v>
      </c>
      <c r="E56" t="s">
        <v>304</v>
      </c>
      <c r="F56" s="2">
        <v>42709</v>
      </c>
      <c r="G56" s="2">
        <v>44170</v>
      </c>
      <c r="H56" s="2">
        <v>42677</v>
      </c>
      <c r="I56" t="s">
        <v>59</v>
      </c>
      <c r="J56" t="s">
        <v>823</v>
      </c>
      <c r="K56" t="s">
        <v>824</v>
      </c>
      <c r="L56" t="s">
        <v>825</v>
      </c>
      <c r="M56" t="s">
        <v>826</v>
      </c>
      <c r="N56">
        <v>999</v>
      </c>
      <c r="O56" t="s">
        <v>299</v>
      </c>
      <c r="P56" t="s">
        <v>65</v>
      </c>
      <c r="R56" t="s">
        <v>304</v>
      </c>
      <c r="S56" t="s">
        <v>146</v>
      </c>
      <c r="T56" t="s">
        <v>67</v>
      </c>
      <c r="U56" t="s">
        <v>309</v>
      </c>
      <c r="V56" t="s">
        <v>100</v>
      </c>
      <c r="Y56" s="2">
        <v>42709</v>
      </c>
      <c r="Z56" s="2">
        <v>44170</v>
      </c>
      <c r="AA56" t="s">
        <v>70</v>
      </c>
      <c r="AB56" t="s">
        <v>188</v>
      </c>
      <c r="AC56" t="s">
        <v>72</v>
      </c>
      <c r="AD56" t="s">
        <v>806</v>
      </c>
      <c r="AE56" t="s">
        <v>304</v>
      </c>
      <c r="AF56" t="s">
        <v>146</v>
      </c>
      <c r="AG56" t="s">
        <v>67</v>
      </c>
      <c r="AH56" t="s">
        <v>309</v>
      </c>
      <c r="AI56" t="s">
        <v>100</v>
      </c>
      <c r="AJ56" t="s">
        <v>827</v>
      </c>
      <c r="AK56" t="s">
        <v>146</v>
      </c>
      <c r="AL56" s="2">
        <v>42709</v>
      </c>
      <c r="AM56" s="2">
        <v>43074</v>
      </c>
      <c r="AN56" t="s">
        <v>70</v>
      </c>
      <c r="AP56" t="s">
        <v>75</v>
      </c>
      <c r="AQ56" t="s">
        <v>74</v>
      </c>
      <c r="AR56" s="4" t="s">
        <v>121</v>
      </c>
      <c r="AS56" t="s">
        <v>119</v>
      </c>
      <c r="AT56" t="s">
        <v>120</v>
      </c>
      <c r="AU56" s="4" t="s">
        <v>121</v>
      </c>
      <c r="AV56" t="s">
        <v>122</v>
      </c>
      <c r="AW56" t="s">
        <v>158</v>
      </c>
      <c r="AX56">
        <v>-88565.01</v>
      </c>
      <c r="AY56">
        <v>-88791.14</v>
      </c>
      <c r="AZ56">
        <v>10000000</v>
      </c>
      <c r="BA56">
        <f t="shared" si="3"/>
        <v>200000</v>
      </c>
      <c r="BB56">
        <f t="shared" si="4"/>
        <v>1675</v>
      </c>
      <c r="BC56">
        <f t="shared" si="5"/>
        <v>1920</v>
      </c>
      <c r="BD56">
        <v>4.05</v>
      </c>
    </row>
    <row r="57" spans="1:56" x14ac:dyDescent="0.35">
      <c r="A57" s="2">
        <v>41631</v>
      </c>
      <c r="B57" t="s">
        <v>81</v>
      </c>
      <c r="C57" t="s">
        <v>82</v>
      </c>
      <c r="D57" s="1" t="s">
        <v>878</v>
      </c>
      <c r="E57" t="s">
        <v>94</v>
      </c>
      <c r="F57" s="2">
        <v>42518</v>
      </c>
      <c r="G57" s="2">
        <v>43613</v>
      </c>
      <c r="H57" s="2">
        <v>42677</v>
      </c>
      <c r="I57" t="s">
        <v>59</v>
      </c>
      <c r="J57" t="s">
        <v>801</v>
      </c>
      <c r="K57" t="s">
        <v>802</v>
      </c>
      <c r="L57" t="s">
        <v>803</v>
      </c>
      <c r="M57" t="s">
        <v>804</v>
      </c>
      <c r="N57">
        <v>999</v>
      </c>
      <c r="O57" t="s">
        <v>299</v>
      </c>
      <c r="P57" t="s">
        <v>65</v>
      </c>
      <c r="R57" t="s">
        <v>94</v>
      </c>
      <c r="S57" t="s">
        <v>146</v>
      </c>
      <c r="T57" t="s">
        <v>67</v>
      </c>
      <c r="U57" t="s">
        <v>99</v>
      </c>
      <c r="V57" t="s">
        <v>100</v>
      </c>
      <c r="Y57" s="2">
        <v>42518</v>
      </c>
      <c r="Z57" s="2">
        <v>43613</v>
      </c>
      <c r="AA57" t="s">
        <v>70</v>
      </c>
      <c r="AB57" t="s">
        <v>805</v>
      </c>
      <c r="AC57" t="s">
        <v>72</v>
      </c>
      <c r="AD57" t="s">
        <v>806</v>
      </c>
      <c r="AE57" t="s">
        <v>94</v>
      </c>
      <c r="AF57" t="s">
        <v>146</v>
      </c>
      <c r="AG57" t="s">
        <v>67</v>
      </c>
      <c r="AH57" t="s">
        <v>99</v>
      </c>
      <c r="AI57" t="s">
        <v>100</v>
      </c>
      <c r="AJ57" t="s">
        <v>807</v>
      </c>
      <c r="AK57" t="s">
        <v>146</v>
      </c>
      <c r="AL57" s="2">
        <v>42518</v>
      </c>
      <c r="AM57" s="2">
        <v>43613</v>
      </c>
      <c r="AN57" t="s">
        <v>70</v>
      </c>
      <c r="AP57" t="s">
        <v>74</v>
      </c>
      <c r="AQ57" t="s">
        <v>75</v>
      </c>
      <c r="AR57" s="4" t="s">
        <v>78</v>
      </c>
      <c r="AS57" t="s">
        <v>181</v>
      </c>
      <c r="AT57" t="s">
        <v>77</v>
      </c>
      <c r="AU57" s="4" t="s">
        <v>78</v>
      </c>
      <c r="AV57" s="4" t="s">
        <v>79</v>
      </c>
      <c r="AW57" t="s">
        <v>90</v>
      </c>
      <c r="AX57">
        <v>228013.18</v>
      </c>
      <c r="AY57">
        <v>232065.84</v>
      </c>
      <c r="AZ57">
        <v>10000000</v>
      </c>
      <c r="BA57">
        <f t="shared" si="3"/>
        <v>200000</v>
      </c>
      <c r="BB57">
        <f t="shared" si="4"/>
        <v>1675</v>
      </c>
      <c r="BC57">
        <f t="shared" si="5"/>
        <v>1920</v>
      </c>
      <c r="BD57">
        <v>4.05</v>
      </c>
    </row>
    <row r="58" spans="1:56" x14ac:dyDescent="0.35">
      <c r="A58" s="2">
        <v>41631</v>
      </c>
      <c r="B58" t="s">
        <v>91</v>
      </c>
      <c r="C58" t="s">
        <v>92</v>
      </c>
      <c r="D58" s="1" t="s">
        <v>879</v>
      </c>
      <c r="E58" t="s">
        <v>94</v>
      </c>
      <c r="F58" s="2">
        <v>42518</v>
      </c>
      <c r="G58" s="2">
        <v>43613</v>
      </c>
      <c r="H58" s="2">
        <v>42677</v>
      </c>
      <c r="I58" t="s">
        <v>59</v>
      </c>
      <c r="J58" t="s">
        <v>809</v>
      </c>
      <c r="K58" t="s">
        <v>810</v>
      </c>
      <c r="L58" t="s">
        <v>811</v>
      </c>
      <c r="M58" t="s">
        <v>812</v>
      </c>
      <c r="N58">
        <v>999</v>
      </c>
      <c r="O58" t="s">
        <v>299</v>
      </c>
      <c r="P58" t="s">
        <v>65</v>
      </c>
      <c r="R58" t="s">
        <v>94</v>
      </c>
      <c r="S58" t="s">
        <v>146</v>
      </c>
      <c r="T58" t="s">
        <v>67</v>
      </c>
      <c r="U58" t="s">
        <v>99</v>
      </c>
      <c r="V58" t="s">
        <v>100</v>
      </c>
      <c r="Y58" s="2">
        <v>42518</v>
      </c>
      <c r="Z58" s="2">
        <v>43613</v>
      </c>
      <c r="AA58" t="s">
        <v>70</v>
      </c>
      <c r="AB58" t="s">
        <v>805</v>
      </c>
      <c r="AC58" t="s">
        <v>72</v>
      </c>
      <c r="AD58" t="s">
        <v>806</v>
      </c>
      <c r="AE58" t="s">
        <v>94</v>
      </c>
      <c r="AF58" t="s">
        <v>146</v>
      </c>
      <c r="AG58" t="s">
        <v>67</v>
      </c>
      <c r="AH58" t="s">
        <v>99</v>
      </c>
      <c r="AI58" t="s">
        <v>100</v>
      </c>
      <c r="AJ58" t="s">
        <v>807</v>
      </c>
      <c r="AK58" t="s">
        <v>146</v>
      </c>
      <c r="AL58" s="2">
        <v>42518</v>
      </c>
      <c r="AM58" s="2">
        <v>43613</v>
      </c>
      <c r="AN58" t="s">
        <v>70</v>
      </c>
      <c r="AP58" t="s">
        <v>75</v>
      </c>
      <c r="AQ58" t="s">
        <v>74</v>
      </c>
      <c r="AR58" s="4" t="s">
        <v>78</v>
      </c>
      <c r="AS58" t="s">
        <v>181</v>
      </c>
      <c r="AT58" t="s">
        <v>77</v>
      </c>
      <c r="AU58" s="4" t="s">
        <v>78</v>
      </c>
      <c r="AV58" s="4" t="s">
        <v>79</v>
      </c>
      <c r="AW58" t="s">
        <v>102</v>
      </c>
      <c r="AX58">
        <v>-228013.18</v>
      </c>
      <c r="AY58">
        <v>-232065.84</v>
      </c>
      <c r="AZ58">
        <v>10000000</v>
      </c>
      <c r="BA58">
        <f t="shared" si="3"/>
        <v>200000</v>
      </c>
      <c r="BB58">
        <f t="shared" si="4"/>
        <v>1675</v>
      </c>
      <c r="BC58">
        <f t="shared" si="5"/>
        <v>1920</v>
      </c>
      <c r="BD58">
        <v>4.05</v>
      </c>
    </row>
    <row r="59" spans="1:56" x14ac:dyDescent="0.35">
      <c r="A59" s="2">
        <v>41631</v>
      </c>
      <c r="B59" t="s">
        <v>103</v>
      </c>
      <c r="C59" t="s">
        <v>56</v>
      </c>
      <c r="D59" s="1" t="s">
        <v>880</v>
      </c>
      <c r="E59" t="s">
        <v>112</v>
      </c>
      <c r="F59" s="2">
        <v>42518</v>
      </c>
      <c r="G59" s="2">
        <v>43613</v>
      </c>
      <c r="H59" s="2">
        <v>42677</v>
      </c>
      <c r="I59" t="s">
        <v>59</v>
      </c>
      <c r="J59" t="s">
        <v>814</v>
      </c>
      <c r="K59" t="s">
        <v>815</v>
      </c>
      <c r="L59" t="s">
        <v>816</v>
      </c>
      <c r="M59" t="s">
        <v>817</v>
      </c>
      <c r="N59">
        <v>999</v>
      </c>
      <c r="O59" t="s">
        <v>299</v>
      </c>
      <c r="P59" t="s">
        <v>65</v>
      </c>
      <c r="R59" t="s">
        <v>112</v>
      </c>
      <c r="S59" t="s">
        <v>146</v>
      </c>
      <c r="T59" t="s">
        <v>67</v>
      </c>
      <c r="U59" t="s">
        <v>117</v>
      </c>
      <c r="V59" t="s">
        <v>69</v>
      </c>
      <c r="Y59" s="2">
        <v>42518</v>
      </c>
      <c r="Z59" s="2">
        <v>43613</v>
      </c>
      <c r="AA59" t="s">
        <v>70</v>
      </c>
      <c r="AB59" t="s">
        <v>818</v>
      </c>
      <c r="AC59" t="s">
        <v>72</v>
      </c>
      <c r="AD59" t="s">
        <v>806</v>
      </c>
      <c r="AE59" t="s">
        <v>112</v>
      </c>
      <c r="AF59" t="s">
        <v>146</v>
      </c>
      <c r="AG59" t="s">
        <v>67</v>
      </c>
      <c r="AH59" t="s">
        <v>117</v>
      </c>
      <c r="AI59" t="s">
        <v>69</v>
      </c>
      <c r="AJ59" t="s">
        <v>819</v>
      </c>
      <c r="AK59" t="s">
        <v>146</v>
      </c>
      <c r="AL59" s="2">
        <v>42518</v>
      </c>
      <c r="AM59" s="2">
        <v>43613</v>
      </c>
      <c r="AN59" t="s">
        <v>70</v>
      </c>
      <c r="AP59" t="s">
        <v>74</v>
      </c>
      <c r="AQ59" t="s">
        <v>75</v>
      </c>
      <c r="AR59" s="4" t="s">
        <v>78</v>
      </c>
      <c r="AS59" t="s">
        <v>181</v>
      </c>
      <c r="AT59" t="s">
        <v>77</v>
      </c>
      <c r="AU59" s="4" t="s">
        <v>78</v>
      </c>
      <c r="AV59" s="4" t="s">
        <v>79</v>
      </c>
      <c r="AW59" t="s">
        <v>80</v>
      </c>
      <c r="AX59">
        <v>62866.02</v>
      </c>
      <c r="AY59">
        <v>73213.58</v>
      </c>
      <c r="AZ59">
        <v>10000000</v>
      </c>
      <c r="BA59">
        <f t="shared" si="3"/>
        <v>200000</v>
      </c>
      <c r="BB59">
        <f t="shared" si="4"/>
        <v>1675</v>
      </c>
      <c r="BC59">
        <f t="shared" si="5"/>
        <v>1920</v>
      </c>
      <c r="BD59">
        <v>4.05</v>
      </c>
    </row>
    <row r="60" spans="1:56" x14ac:dyDescent="0.35">
      <c r="A60" s="2">
        <v>41628</v>
      </c>
      <c r="B60" t="s">
        <v>110</v>
      </c>
      <c r="C60" t="s">
        <v>82</v>
      </c>
      <c r="D60" s="1" t="s">
        <v>881</v>
      </c>
      <c r="E60" t="s">
        <v>136</v>
      </c>
      <c r="F60" s="2">
        <v>42341</v>
      </c>
      <c r="G60" s="2">
        <v>44168</v>
      </c>
      <c r="H60" s="2">
        <v>42677</v>
      </c>
      <c r="I60" t="s">
        <v>59</v>
      </c>
      <c r="J60">
        <v>-542</v>
      </c>
      <c r="K60">
        <v>-557</v>
      </c>
      <c r="L60">
        <v>15</v>
      </c>
      <c r="M60">
        <v>0</v>
      </c>
      <c r="N60">
        <v>999</v>
      </c>
      <c r="O60" t="s">
        <v>299</v>
      </c>
      <c r="P60" t="s">
        <v>65</v>
      </c>
      <c r="R60" t="s">
        <v>136</v>
      </c>
      <c r="S60" t="s">
        <v>146</v>
      </c>
      <c r="T60" t="s">
        <v>67</v>
      </c>
      <c r="U60" t="s">
        <v>137</v>
      </c>
      <c r="V60" t="s">
        <v>69</v>
      </c>
      <c r="Y60" s="2">
        <v>42341</v>
      </c>
      <c r="Z60" s="2">
        <v>44168</v>
      </c>
      <c r="AA60" t="s">
        <v>70</v>
      </c>
      <c r="AB60" t="s">
        <v>174</v>
      </c>
      <c r="AC60" t="s">
        <v>72</v>
      </c>
      <c r="AD60" t="s">
        <v>806</v>
      </c>
      <c r="AE60" t="s">
        <v>136</v>
      </c>
      <c r="AF60" t="s">
        <v>146</v>
      </c>
      <c r="AG60" t="s">
        <v>67</v>
      </c>
      <c r="AH60" t="s">
        <v>137</v>
      </c>
      <c r="AI60" t="s">
        <v>69</v>
      </c>
      <c r="AJ60" t="s">
        <v>821</v>
      </c>
      <c r="AK60" t="s">
        <v>146</v>
      </c>
      <c r="AL60" s="2">
        <v>42341</v>
      </c>
      <c r="AM60" s="2">
        <v>44168</v>
      </c>
      <c r="AN60" t="s">
        <v>70</v>
      </c>
      <c r="AP60" t="s">
        <v>74</v>
      </c>
      <c r="AQ60" t="s">
        <v>75</v>
      </c>
      <c r="AR60" s="4" t="s">
        <v>121</v>
      </c>
      <c r="AS60" t="s">
        <v>119</v>
      </c>
      <c r="AT60" t="s">
        <v>120</v>
      </c>
      <c r="AU60" s="4" t="s">
        <v>121</v>
      </c>
      <c r="AV60" t="s">
        <v>122</v>
      </c>
      <c r="AW60" t="s">
        <v>123</v>
      </c>
      <c r="AX60">
        <v>-542</v>
      </c>
      <c r="AY60">
        <v>-557</v>
      </c>
      <c r="AZ60">
        <v>10000000</v>
      </c>
      <c r="BA60">
        <f t="shared" si="3"/>
        <v>200000</v>
      </c>
      <c r="BB60">
        <f t="shared" si="4"/>
        <v>1675</v>
      </c>
      <c r="BC60">
        <f t="shared" si="5"/>
        <v>1920</v>
      </c>
      <c r="BD60">
        <v>4.05</v>
      </c>
    </row>
    <row r="61" spans="1:56" x14ac:dyDescent="0.35">
      <c r="A61" s="2">
        <v>41631</v>
      </c>
      <c r="B61" t="s">
        <v>91</v>
      </c>
      <c r="C61" t="s">
        <v>92</v>
      </c>
      <c r="D61" s="1" t="s">
        <v>882</v>
      </c>
      <c r="E61" t="s">
        <v>304</v>
      </c>
      <c r="F61" s="2">
        <v>42709</v>
      </c>
      <c r="G61" s="2">
        <v>44170</v>
      </c>
      <c r="H61" s="2">
        <v>42677</v>
      </c>
      <c r="I61" t="s">
        <v>59</v>
      </c>
      <c r="J61" t="s">
        <v>823</v>
      </c>
      <c r="K61" t="s">
        <v>824</v>
      </c>
      <c r="L61" t="s">
        <v>825</v>
      </c>
      <c r="M61" t="s">
        <v>826</v>
      </c>
      <c r="N61">
        <v>999</v>
      </c>
      <c r="O61" t="s">
        <v>299</v>
      </c>
      <c r="P61" t="s">
        <v>65</v>
      </c>
      <c r="R61" t="s">
        <v>304</v>
      </c>
      <c r="S61" t="s">
        <v>146</v>
      </c>
      <c r="T61" t="s">
        <v>67</v>
      </c>
      <c r="U61" t="s">
        <v>309</v>
      </c>
      <c r="V61" t="s">
        <v>100</v>
      </c>
      <c r="Y61" s="2">
        <v>42709</v>
      </c>
      <c r="Z61" s="2">
        <v>44170</v>
      </c>
      <c r="AA61" t="s">
        <v>70</v>
      </c>
      <c r="AB61" t="s">
        <v>188</v>
      </c>
      <c r="AC61" t="s">
        <v>72</v>
      </c>
      <c r="AD61" t="s">
        <v>806</v>
      </c>
      <c r="AE61" t="s">
        <v>304</v>
      </c>
      <c r="AF61" t="s">
        <v>146</v>
      </c>
      <c r="AG61" t="s">
        <v>67</v>
      </c>
      <c r="AH61" t="s">
        <v>309</v>
      </c>
      <c r="AI61" t="s">
        <v>100</v>
      </c>
      <c r="AJ61" t="s">
        <v>827</v>
      </c>
      <c r="AK61" t="s">
        <v>146</v>
      </c>
      <c r="AL61" s="2">
        <v>42709</v>
      </c>
      <c r="AM61" s="2">
        <v>43074</v>
      </c>
      <c r="AN61" t="s">
        <v>70</v>
      </c>
      <c r="AP61" t="s">
        <v>75</v>
      </c>
      <c r="AQ61" t="s">
        <v>74</v>
      </c>
      <c r="AR61" s="4" t="s">
        <v>121</v>
      </c>
      <c r="AS61" t="s">
        <v>119</v>
      </c>
      <c r="AT61" t="s">
        <v>120</v>
      </c>
      <c r="AU61" s="4" t="s">
        <v>121</v>
      </c>
      <c r="AV61" t="s">
        <v>122</v>
      </c>
      <c r="AW61" t="s">
        <v>247</v>
      </c>
      <c r="AX61">
        <v>-88565.01</v>
      </c>
      <c r="AY61">
        <v>-88791.14</v>
      </c>
      <c r="AZ61">
        <v>10000000</v>
      </c>
      <c r="BA61">
        <f t="shared" si="3"/>
        <v>200000</v>
      </c>
      <c r="BB61">
        <f t="shared" si="4"/>
        <v>1675</v>
      </c>
      <c r="BC61">
        <f t="shared" si="5"/>
        <v>1920</v>
      </c>
      <c r="BD61">
        <v>4.05</v>
      </c>
    </row>
    <row r="62" spans="1:56" x14ac:dyDescent="0.35">
      <c r="A62" s="2">
        <v>41631</v>
      </c>
      <c r="B62" t="s">
        <v>129</v>
      </c>
      <c r="C62" t="s">
        <v>56</v>
      </c>
      <c r="D62" s="1" t="s">
        <v>883</v>
      </c>
      <c r="E62" t="s">
        <v>94</v>
      </c>
      <c r="F62" s="2">
        <v>42518</v>
      </c>
      <c r="G62" s="2">
        <v>43613</v>
      </c>
      <c r="H62" s="2">
        <v>42677</v>
      </c>
      <c r="I62" t="s">
        <v>59</v>
      </c>
      <c r="J62" t="s">
        <v>801</v>
      </c>
      <c r="K62" t="s">
        <v>802</v>
      </c>
      <c r="L62" t="s">
        <v>803</v>
      </c>
      <c r="M62" t="s">
        <v>804</v>
      </c>
      <c r="N62">
        <v>999</v>
      </c>
      <c r="O62" t="s">
        <v>299</v>
      </c>
      <c r="P62" t="s">
        <v>65</v>
      </c>
      <c r="R62" t="s">
        <v>94</v>
      </c>
      <c r="S62" t="s">
        <v>146</v>
      </c>
      <c r="T62" t="s">
        <v>67</v>
      </c>
      <c r="U62" t="s">
        <v>99</v>
      </c>
      <c r="V62" t="s">
        <v>100</v>
      </c>
      <c r="Y62" s="2">
        <v>42518</v>
      </c>
      <c r="Z62" s="2">
        <v>43613</v>
      </c>
      <c r="AA62" t="s">
        <v>70</v>
      </c>
      <c r="AB62" t="s">
        <v>805</v>
      </c>
      <c r="AC62" t="s">
        <v>72</v>
      </c>
      <c r="AD62" t="s">
        <v>806</v>
      </c>
      <c r="AE62" t="s">
        <v>94</v>
      </c>
      <c r="AF62" t="s">
        <v>146</v>
      </c>
      <c r="AG62" t="s">
        <v>67</v>
      </c>
      <c r="AH62" t="s">
        <v>99</v>
      </c>
      <c r="AI62" t="s">
        <v>100</v>
      </c>
      <c r="AJ62" t="s">
        <v>807</v>
      </c>
      <c r="AK62" t="s">
        <v>146</v>
      </c>
      <c r="AL62" s="2">
        <v>42518</v>
      </c>
      <c r="AM62" s="2">
        <v>43613</v>
      </c>
      <c r="AN62" t="s">
        <v>70</v>
      </c>
      <c r="AP62" t="s">
        <v>74</v>
      </c>
      <c r="AQ62" t="s">
        <v>75</v>
      </c>
      <c r="AR62" s="4" t="s">
        <v>78</v>
      </c>
      <c r="AS62" t="s">
        <v>181</v>
      </c>
      <c r="AT62" t="s">
        <v>77</v>
      </c>
      <c r="AU62" s="4" t="s">
        <v>78</v>
      </c>
      <c r="AV62" s="4" t="s">
        <v>79</v>
      </c>
      <c r="AW62" t="s">
        <v>80</v>
      </c>
      <c r="AX62">
        <v>228013.18</v>
      </c>
      <c r="AY62">
        <v>232065.84</v>
      </c>
      <c r="AZ62">
        <v>10000000</v>
      </c>
      <c r="BA62">
        <f t="shared" si="3"/>
        <v>200000</v>
      </c>
      <c r="BB62">
        <f t="shared" si="4"/>
        <v>1675</v>
      </c>
      <c r="BC62">
        <f t="shared" si="5"/>
        <v>1920</v>
      </c>
      <c r="BD62">
        <v>4.05</v>
      </c>
    </row>
    <row r="63" spans="1:56" x14ac:dyDescent="0.35">
      <c r="A63" s="2">
        <v>41631</v>
      </c>
      <c r="B63" t="s">
        <v>81</v>
      </c>
      <c r="C63" t="s">
        <v>82</v>
      </c>
      <c r="D63" s="1" t="s">
        <v>884</v>
      </c>
      <c r="E63" t="s">
        <v>94</v>
      </c>
      <c r="F63" s="2">
        <v>42518</v>
      </c>
      <c r="G63" s="2">
        <v>43613</v>
      </c>
      <c r="H63" s="2">
        <v>42677</v>
      </c>
      <c r="I63" t="s">
        <v>59</v>
      </c>
      <c r="J63" t="s">
        <v>809</v>
      </c>
      <c r="K63" t="s">
        <v>810</v>
      </c>
      <c r="L63" t="s">
        <v>811</v>
      </c>
      <c r="M63" t="s">
        <v>812</v>
      </c>
      <c r="N63">
        <v>999</v>
      </c>
      <c r="O63" t="s">
        <v>299</v>
      </c>
      <c r="P63" t="s">
        <v>65</v>
      </c>
      <c r="R63" t="s">
        <v>94</v>
      </c>
      <c r="S63" t="s">
        <v>146</v>
      </c>
      <c r="T63" t="s">
        <v>67</v>
      </c>
      <c r="U63" t="s">
        <v>99</v>
      </c>
      <c r="V63" t="s">
        <v>100</v>
      </c>
      <c r="Y63" s="2">
        <v>42518</v>
      </c>
      <c r="Z63" s="2">
        <v>43613</v>
      </c>
      <c r="AA63" t="s">
        <v>70</v>
      </c>
      <c r="AB63" t="s">
        <v>805</v>
      </c>
      <c r="AC63" t="s">
        <v>72</v>
      </c>
      <c r="AD63" t="s">
        <v>806</v>
      </c>
      <c r="AE63" t="s">
        <v>94</v>
      </c>
      <c r="AF63" t="s">
        <v>146</v>
      </c>
      <c r="AG63" t="s">
        <v>67</v>
      </c>
      <c r="AH63" t="s">
        <v>99</v>
      </c>
      <c r="AI63" t="s">
        <v>100</v>
      </c>
      <c r="AJ63" t="s">
        <v>807</v>
      </c>
      <c r="AK63" t="s">
        <v>146</v>
      </c>
      <c r="AL63" s="2">
        <v>42518</v>
      </c>
      <c r="AM63" s="2">
        <v>43613</v>
      </c>
      <c r="AN63" t="s">
        <v>70</v>
      </c>
      <c r="AP63" t="s">
        <v>75</v>
      </c>
      <c r="AQ63" t="s">
        <v>74</v>
      </c>
      <c r="AR63" s="4" t="s">
        <v>78</v>
      </c>
      <c r="AS63" t="s">
        <v>181</v>
      </c>
      <c r="AT63" t="s">
        <v>77</v>
      </c>
      <c r="AU63" s="4" t="s">
        <v>78</v>
      </c>
      <c r="AV63" s="4" t="s">
        <v>79</v>
      </c>
      <c r="AW63" t="s">
        <v>90</v>
      </c>
      <c r="AX63">
        <v>-228013.18</v>
      </c>
      <c r="AY63">
        <v>-232065.84</v>
      </c>
      <c r="AZ63">
        <v>10000000</v>
      </c>
      <c r="BA63">
        <f t="shared" si="3"/>
        <v>200000</v>
      </c>
      <c r="BB63">
        <f t="shared" si="4"/>
        <v>1675</v>
      </c>
      <c r="BC63">
        <f t="shared" si="5"/>
        <v>1920</v>
      </c>
      <c r="BD63">
        <v>4.05</v>
      </c>
    </row>
    <row r="64" spans="1:56" x14ac:dyDescent="0.35">
      <c r="A64" s="2">
        <v>41631</v>
      </c>
      <c r="B64" t="s">
        <v>91</v>
      </c>
      <c r="C64" t="s">
        <v>92</v>
      </c>
      <c r="D64" s="1" t="s">
        <v>885</v>
      </c>
      <c r="E64" t="s">
        <v>112</v>
      </c>
      <c r="F64" s="2">
        <v>42518</v>
      </c>
      <c r="G64" s="2">
        <v>43613</v>
      </c>
      <c r="H64" s="2">
        <v>42677</v>
      </c>
      <c r="I64" t="s">
        <v>59</v>
      </c>
      <c r="J64" t="s">
        <v>814</v>
      </c>
      <c r="K64" t="s">
        <v>815</v>
      </c>
      <c r="L64" t="s">
        <v>816</v>
      </c>
      <c r="M64" t="s">
        <v>817</v>
      </c>
      <c r="N64">
        <v>999</v>
      </c>
      <c r="O64" t="s">
        <v>299</v>
      </c>
      <c r="P64" t="s">
        <v>65</v>
      </c>
      <c r="R64" t="s">
        <v>112</v>
      </c>
      <c r="S64" t="s">
        <v>146</v>
      </c>
      <c r="T64" t="s">
        <v>67</v>
      </c>
      <c r="U64" t="s">
        <v>117</v>
      </c>
      <c r="V64" t="s">
        <v>69</v>
      </c>
      <c r="Y64" s="2">
        <v>42518</v>
      </c>
      <c r="Z64" s="2">
        <v>43613</v>
      </c>
      <c r="AA64" t="s">
        <v>70</v>
      </c>
      <c r="AB64" t="s">
        <v>818</v>
      </c>
      <c r="AC64" t="s">
        <v>72</v>
      </c>
      <c r="AD64" t="s">
        <v>806</v>
      </c>
      <c r="AE64" t="s">
        <v>112</v>
      </c>
      <c r="AF64" t="s">
        <v>146</v>
      </c>
      <c r="AG64" t="s">
        <v>67</v>
      </c>
      <c r="AH64" t="s">
        <v>117</v>
      </c>
      <c r="AI64" t="s">
        <v>69</v>
      </c>
      <c r="AJ64" t="s">
        <v>819</v>
      </c>
      <c r="AK64" t="s">
        <v>146</v>
      </c>
      <c r="AL64" s="2">
        <v>42518</v>
      </c>
      <c r="AM64" s="2">
        <v>43613</v>
      </c>
      <c r="AN64" t="s">
        <v>70</v>
      </c>
      <c r="AP64" t="s">
        <v>74</v>
      </c>
      <c r="AQ64" t="s">
        <v>75</v>
      </c>
      <c r="AR64" s="4" t="s">
        <v>78</v>
      </c>
      <c r="AS64" t="s">
        <v>181</v>
      </c>
      <c r="AT64" t="s">
        <v>77</v>
      </c>
      <c r="AU64" s="4" t="s">
        <v>78</v>
      </c>
      <c r="AV64" s="4" t="s">
        <v>79</v>
      </c>
      <c r="AW64" t="s">
        <v>102</v>
      </c>
      <c r="AX64">
        <v>62866.02</v>
      </c>
      <c r="AY64">
        <v>73213.58</v>
      </c>
      <c r="AZ64">
        <v>10000000</v>
      </c>
      <c r="BA64">
        <f t="shared" si="3"/>
        <v>200000</v>
      </c>
      <c r="BB64">
        <f t="shared" si="4"/>
        <v>1675</v>
      </c>
      <c r="BC64">
        <f t="shared" si="5"/>
        <v>1920</v>
      </c>
      <c r="BD64">
        <v>4.05</v>
      </c>
    </row>
    <row r="65" spans="1:56" x14ac:dyDescent="0.35">
      <c r="A65" s="2">
        <v>41628</v>
      </c>
      <c r="B65" t="s">
        <v>55</v>
      </c>
      <c r="C65" t="s">
        <v>56</v>
      </c>
      <c r="D65" s="1" t="s">
        <v>886</v>
      </c>
      <c r="E65" t="s">
        <v>136</v>
      </c>
      <c r="F65" s="2">
        <v>42341</v>
      </c>
      <c r="G65" s="2">
        <v>44168</v>
      </c>
      <c r="H65" s="2">
        <v>42677</v>
      </c>
      <c r="I65" t="s">
        <v>59</v>
      </c>
      <c r="J65">
        <v>-542</v>
      </c>
      <c r="K65">
        <v>-557</v>
      </c>
      <c r="L65">
        <v>15</v>
      </c>
      <c r="M65">
        <v>0</v>
      </c>
      <c r="N65">
        <v>999</v>
      </c>
      <c r="O65" t="s">
        <v>299</v>
      </c>
      <c r="P65" t="s">
        <v>65</v>
      </c>
      <c r="R65" t="s">
        <v>136</v>
      </c>
      <c r="S65" t="s">
        <v>146</v>
      </c>
      <c r="T65" t="s">
        <v>67</v>
      </c>
      <c r="U65" t="s">
        <v>137</v>
      </c>
      <c r="V65" t="s">
        <v>69</v>
      </c>
      <c r="Y65" s="2">
        <v>42341</v>
      </c>
      <c r="Z65" s="2">
        <v>44168</v>
      </c>
      <c r="AA65" t="s">
        <v>70</v>
      </c>
      <c r="AB65" t="s">
        <v>174</v>
      </c>
      <c r="AC65" t="s">
        <v>72</v>
      </c>
      <c r="AD65" t="s">
        <v>806</v>
      </c>
      <c r="AE65" t="s">
        <v>136</v>
      </c>
      <c r="AF65" t="s">
        <v>146</v>
      </c>
      <c r="AG65" t="s">
        <v>67</v>
      </c>
      <c r="AH65" t="s">
        <v>137</v>
      </c>
      <c r="AI65" t="s">
        <v>69</v>
      </c>
      <c r="AJ65" t="s">
        <v>821</v>
      </c>
      <c r="AK65" t="s">
        <v>146</v>
      </c>
      <c r="AL65" s="2">
        <v>42341</v>
      </c>
      <c r="AM65" s="2">
        <v>44168</v>
      </c>
      <c r="AN65" t="s">
        <v>70</v>
      </c>
      <c r="AP65" t="s">
        <v>74</v>
      </c>
      <c r="AQ65" t="s">
        <v>75</v>
      </c>
      <c r="AR65" s="4" t="s">
        <v>121</v>
      </c>
      <c r="AS65" t="s">
        <v>119</v>
      </c>
      <c r="AT65" t="s">
        <v>120</v>
      </c>
      <c r="AU65" s="4" t="s">
        <v>121</v>
      </c>
      <c r="AV65" t="s">
        <v>122</v>
      </c>
      <c r="AW65" t="s">
        <v>158</v>
      </c>
      <c r="AX65">
        <v>-542</v>
      </c>
      <c r="AY65">
        <v>-557</v>
      </c>
      <c r="AZ65">
        <v>10000000</v>
      </c>
      <c r="BA65">
        <f t="shared" si="3"/>
        <v>200000</v>
      </c>
      <c r="BB65">
        <f t="shared" si="4"/>
        <v>1675</v>
      </c>
      <c r="BC65">
        <f t="shared" si="5"/>
        <v>1920</v>
      </c>
      <c r="BD65">
        <v>4.05</v>
      </c>
    </row>
    <row r="66" spans="1:56" x14ac:dyDescent="0.35">
      <c r="A66" s="2">
        <v>41631</v>
      </c>
      <c r="B66" t="s">
        <v>110</v>
      </c>
      <c r="C66" t="s">
        <v>82</v>
      </c>
      <c r="D66" s="1" t="s">
        <v>887</v>
      </c>
      <c r="E66" t="s">
        <v>304</v>
      </c>
      <c r="F66" s="2">
        <v>42709</v>
      </c>
      <c r="G66" s="2">
        <v>44170</v>
      </c>
      <c r="H66" s="2">
        <v>42677</v>
      </c>
      <c r="I66" t="s">
        <v>59</v>
      </c>
      <c r="J66" t="s">
        <v>823</v>
      </c>
      <c r="K66" t="s">
        <v>824</v>
      </c>
      <c r="L66" t="s">
        <v>825</v>
      </c>
      <c r="M66" t="s">
        <v>826</v>
      </c>
      <c r="N66">
        <v>999</v>
      </c>
      <c r="O66" t="s">
        <v>299</v>
      </c>
      <c r="P66" t="s">
        <v>65</v>
      </c>
      <c r="R66" t="s">
        <v>304</v>
      </c>
      <c r="S66" t="s">
        <v>146</v>
      </c>
      <c r="T66" t="s">
        <v>67</v>
      </c>
      <c r="U66" t="s">
        <v>309</v>
      </c>
      <c r="V66" t="s">
        <v>100</v>
      </c>
      <c r="Y66" s="2">
        <v>42709</v>
      </c>
      <c r="Z66" s="2">
        <v>44170</v>
      </c>
      <c r="AA66" t="s">
        <v>70</v>
      </c>
      <c r="AB66" t="s">
        <v>188</v>
      </c>
      <c r="AC66" t="s">
        <v>72</v>
      </c>
      <c r="AD66" t="s">
        <v>806</v>
      </c>
      <c r="AE66" t="s">
        <v>304</v>
      </c>
      <c r="AF66" t="s">
        <v>146</v>
      </c>
      <c r="AG66" t="s">
        <v>67</v>
      </c>
      <c r="AH66" t="s">
        <v>309</v>
      </c>
      <c r="AI66" t="s">
        <v>100</v>
      </c>
      <c r="AJ66" t="s">
        <v>827</v>
      </c>
      <c r="AK66" t="s">
        <v>146</v>
      </c>
      <c r="AL66" s="2">
        <v>42709</v>
      </c>
      <c r="AM66" s="2">
        <v>43074</v>
      </c>
      <c r="AN66" t="s">
        <v>70</v>
      </c>
      <c r="AP66" t="s">
        <v>75</v>
      </c>
      <c r="AQ66" t="s">
        <v>74</v>
      </c>
      <c r="AR66" s="4" t="s">
        <v>121</v>
      </c>
      <c r="AS66" t="s">
        <v>119</v>
      </c>
      <c r="AT66" t="s">
        <v>120</v>
      </c>
      <c r="AU66" s="4" t="s">
        <v>121</v>
      </c>
      <c r="AV66" t="s">
        <v>122</v>
      </c>
      <c r="AW66" t="s">
        <v>123</v>
      </c>
      <c r="AX66">
        <v>-88565.01</v>
      </c>
      <c r="AY66">
        <v>-88791.14</v>
      </c>
      <c r="AZ66">
        <v>10000000</v>
      </c>
      <c r="BA66">
        <f t="shared" ref="BA66:BA97" si="6">0.02*AZ66</f>
        <v>200000</v>
      </c>
      <c r="BB66">
        <f t="shared" ref="BB66:BB97" si="7">175+0.0075*BA66</f>
        <v>1675</v>
      </c>
      <c r="BC66">
        <f t="shared" ref="BC66:BC97" si="8">(3+4*BD66)/100000*AZ66</f>
        <v>1920</v>
      </c>
      <c r="BD66">
        <v>4.05</v>
      </c>
    </row>
    <row r="67" spans="1:56" x14ac:dyDescent="0.35">
      <c r="A67" s="2">
        <v>41631</v>
      </c>
      <c r="B67" t="s">
        <v>91</v>
      </c>
      <c r="C67" t="s">
        <v>92</v>
      </c>
      <c r="D67" s="1" t="s">
        <v>888</v>
      </c>
      <c r="E67" t="s">
        <v>94</v>
      </c>
      <c r="F67" s="2">
        <v>42518</v>
      </c>
      <c r="G67" s="2">
        <v>43613</v>
      </c>
      <c r="H67" s="2">
        <v>42677</v>
      </c>
      <c r="I67" t="s">
        <v>59</v>
      </c>
      <c r="J67" t="s">
        <v>801</v>
      </c>
      <c r="K67" t="s">
        <v>802</v>
      </c>
      <c r="L67" t="s">
        <v>803</v>
      </c>
      <c r="M67" t="s">
        <v>804</v>
      </c>
      <c r="N67">
        <v>999</v>
      </c>
      <c r="O67" t="s">
        <v>299</v>
      </c>
      <c r="P67" t="s">
        <v>65</v>
      </c>
      <c r="R67" t="s">
        <v>94</v>
      </c>
      <c r="S67" t="s">
        <v>146</v>
      </c>
      <c r="T67" t="s">
        <v>67</v>
      </c>
      <c r="U67" t="s">
        <v>99</v>
      </c>
      <c r="V67" t="s">
        <v>100</v>
      </c>
      <c r="Y67" s="2">
        <v>42518</v>
      </c>
      <c r="Z67" s="2">
        <v>43613</v>
      </c>
      <c r="AA67" t="s">
        <v>70</v>
      </c>
      <c r="AB67" t="s">
        <v>805</v>
      </c>
      <c r="AC67" t="s">
        <v>72</v>
      </c>
      <c r="AD67" t="s">
        <v>806</v>
      </c>
      <c r="AE67" t="s">
        <v>94</v>
      </c>
      <c r="AF67" t="s">
        <v>146</v>
      </c>
      <c r="AG67" t="s">
        <v>67</v>
      </c>
      <c r="AH67" t="s">
        <v>99</v>
      </c>
      <c r="AI67" t="s">
        <v>100</v>
      </c>
      <c r="AJ67" t="s">
        <v>807</v>
      </c>
      <c r="AK67" t="s">
        <v>146</v>
      </c>
      <c r="AL67" s="2">
        <v>42518</v>
      </c>
      <c r="AM67" s="2">
        <v>43613</v>
      </c>
      <c r="AN67" t="s">
        <v>70</v>
      </c>
      <c r="AP67" t="s">
        <v>74</v>
      </c>
      <c r="AQ67" t="s">
        <v>75</v>
      </c>
      <c r="AR67" s="4" t="s">
        <v>78</v>
      </c>
      <c r="AS67" t="s">
        <v>181</v>
      </c>
      <c r="AT67" t="s">
        <v>77</v>
      </c>
      <c r="AU67" s="4" t="s">
        <v>78</v>
      </c>
      <c r="AV67" s="4" t="s">
        <v>79</v>
      </c>
      <c r="AW67" t="s">
        <v>102</v>
      </c>
      <c r="AX67">
        <v>228013.18</v>
      </c>
      <c r="AY67">
        <v>232065.84</v>
      </c>
      <c r="AZ67">
        <v>10000000</v>
      </c>
      <c r="BA67">
        <f t="shared" si="6"/>
        <v>200000</v>
      </c>
      <c r="BB67">
        <f t="shared" si="7"/>
        <v>1675</v>
      </c>
      <c r="BC67">
        <f t="shared" si="8"/>
        <v>1920</v>
      </c>
      <c r="BD67">
        <v>4.05</v>
      </c>
    </row>
    <row r="68" spans="1:56" x14ac:dyDescent="0.35">
      <c r="A68" s="2">
        <v>41631</v>
      </c>
      <c r="B68" t="s">
        <v>103</v>
      </c>
      <c r="C68" t="s">
        <v>56</v>
      </c>
      <c r="D68" s="1" t="s">
        <v>889</v>
      </c>
      <c r="E68" t="s">
        <v>94</v>
      </c>
      <c r="F68" s="2">
        <v>42518</v>
      </c>
      <c r="G68" s="2">
        <v>43613</v>
      </c>
      <c r="H68" s="2">
        <v>42677</v>
      </c>
      <c r="I68" t="s">
        <v>59</v>
      </c>
      <c r="J68" t="s">
        <v>809</v>
      </c>
      <c r="K68" t="s">
        <v>810</v>
      </c>
      <c r="L68" t="s">
        <v>811</v>
      </c>
      <c r="M68" t="s">
        <v>812</v>
      </c>
      <c r="N68">
        <v>999</v>
      </c>
      <c r="O68" t="s">
        <v>299</v>
      </c>
      <c r="P68" t="s">
        <v>65</v>
      </c>
      <c r="R68" t="s">
        <v>94</v>
      </c>
      <c r="S68" t="s">
        <v>146</v>
      </c>
      <c r="T68" t="s">
        <v>67</v>
      </c>
      <c r="U68" t="s">
        <v>99</v>
      </c>
      <c r="V68" t="s">
        <v>100</v>
      </c>
      <c r="Y68" s="2">
        <v>42518</v>
      </c>
      <c r="Z68" s="2">
        <v>43613</v>
      </c>
      <c r="AA68" t="s">
        <v>70</v>
      </c>
      <c r="AB68" t="s">
        <v>805</v>
      </c>
      <c r="AC68" t="s">
        <v>72</v>
      </c>
      <c r="AD68" t="s">
        <v>806</v>
      </c>
      <c r="AE68" t="s">
        <v>94</v>
      </c>
      <c r="AF68" t="s">
        <v>146</v>
      </c>
      <c r="AG68" t="s">
        <v>67</v>
      </c>
      <c r="AH68" t="s">
        <v>99</v>
      </c>
      <c r="AI68" t="s">
        <v>100</v>
      </c>
      <c r="AJ68" t="s">
        <v>807</v>
      </c>
      <c r="AK68" t="s">
        <v>146</v>
      </c>
      <c r="AL68" s="2">
        <v>42518</v>
      </c>
      <c r="AM68" s="2">
        <v>43613</v>
      </c>
      <c r="AN68" t="s">
        <v>70</v>
      </c>
      <c r="AP68" t="s">
        <v>75</v>
      </c>
      <c r="AQ68" t="s">
        <v>74</v>
      </c>
      <c r="AR68" s="4" t="s">
        <v>78</v>
      </c>
      <c r="AS68" t="s">
        <v>181</v>
      </c>
      <c r="AT68" t="s">
        <v>77</v>
      </c>
      <c r="AU68" s="4" t="s">
        <v>78</v>
      </c>
      <c r="AV68" s="4" t="s">
        <v>79</v>
      </c>
      <c r="AW68" t="s">
        <v>80</v>
      </c>
      <c r="AX68">
        <v>-228013.18</v>
      </c>
      <c r="AY68">
        <v>-232065.84</v>
      </c>
      <c r="AZ68">
        <v>10000000</v>
      </c>
      <c r="BA68">
        <f t="shared" si="6"/>
        <v>200000</v>
      </c>
      <c r="BB68">
        <f t="shared" si="7"/>
        <v>1675</v>
      </c>
      <c r="BC68">
        <f t="shared" si="8"/>
        <v>1920</v>
      </c>
      <c r="BD68">
        <v>4.05</v>
      </c>
    </row>
    <row r="69" spans="1:56" x14ac:dyDescent="0.35">
      <c r="A69" s="2">
        <v>41631</v>
      </c>
      <c r="B69" t="s">
        <v>81</v>
      </c>
      <c r="C69" t="s">
        <v>82</v>
      </c>
      <c r="D69" s="1" t="s">
        <v>890</v>
      </c>
      <c r="E69" t="s">
        <v>112</v>
      </c>
      <c r="F69" s="2">
        <v>42518</v>
      </c>
      <c r="G69" s="2">
        <v>43613</v>
      </c>
      <c r="H69" s="2">
        <v>42677</v>
      </c>
      <c r="I69" t="s">
        <v>59</v>
      </c>
      <c r="J69" t="s">
        <v>814</v>
      </c>
      <c r="K69" t="s">
        <v>815</v>
      </c>
      <c r="L69" t="s">
        <v>816</v>
      </c>
      <c r="M69" t="s">
        <v>817</v>
      </c>
      <c r="N69">
        <v>999</v>
      </c>
      <c r="O69" t="s">
        <v>299</v>
      </c>
      <c r="P69" t="s">
        <v>65</v>
      </c>
      <c r="R69" t="s">
        <v>112</v>
      </c>
      <c r="S69" t="s">
        <v>146</v>
      </c>
      <c r="T69" t="s">
        <v>67</v>
      </c>
      <c r="U69" t="s">
        <v>117</v>
      </c>
      <c r="V69" t="s">
        <v>69</v>
      </c>
      <c r="Y69" s="2">
        <v>42518</v>
      </c>
      <c r="Z69" s="2">
        <v>43613</v>
      </c>
      <c r="AA69" t="s">
        <v>70</v>
      </c>
      <c r="AB69" t="s">
        <v>818</v>
      </c>
      <c r="AC69" t="s">
        <v>72</v>
      </c>
      <c r="AD69" t="s">
        <v>806</v>
      </c>
      <c r="AE69" t="s">
        <v>112</v>
      </c>
      <c r="AF69" t="s">
        <v>146</v>
      </c>
      <c r="AG69" t="s">
        <v>67</v>
      </c>
      <c r="AH69" t="s">
        <v>117</v>
      </c>
      <c r="AI69" t="s">
        <v>69</v>
      </c>
      <c r="AJ69" t="s">
        <v>819</v>
      </c>
      <c r="AK69" t="s">
        <v>146</v>
      </c>
      <c r="AL69" s="2">
        <v>42518</v>
      </c>
      <c r="AM69" s="2">
        <v>43613</v>
      </c>
      <c r="AN69" t="s">
        <v>70</v>
      </c>
      <c r="AP69" t="s">
        <v>74</v>
      </c>
      <c r="AQ69" t="s">
        <v>75</v>
      </c>
      <c r="AR69" s="4" t="s">
        <v>78</v>
      </c>
      <c r="AS69" t="s">
        <v>181</v>
      </c>
      <c r="AT69" t="s">
        <v>77</v>
      </c>
      <c r="AU69" s="4" t="s">
        <v>78</v>
      </c>
      <c r="AV69" s="4" t="s">
        <v>79</v>
      </c>
      <c r="AW69" t="s">
        <v>90</v>
      </c>
      <c r="AX69">
        <v>62866.02</v>
      </c>
      <c r="AY69">
        <v>73213.58</v>
      </c>
      <c r="AZ69">
        <v>10000000</v>
      </c>
      <c r="BA69">
        <f t="shared" si="6"/>
        <v>200000</v>
      </c>
      <c r="BB69">
        <f t="shared" si="7"/>
        <v>1675</v>
      </c>
      <c r="BC69">
        <f t="shared" si="8"/>
        <v>1920</v>
      </c>
      <c r="BD69">
        <v>4.05</v>
      </c>
    </row>
    <row r="70" spans="1:56" x14ac:dyDescent="0.35">
      <c r="A70" s="2">
        <v>41628</v>
      </c>
      <c r="B70" t="s">
        <v>91</v>
      </c>
      <c r="C70" t="s">
        <v>92</v>
      </c>
      <c r="D70" s="1" t="s">
        <v>891</v>
      </c>
      <c r="E70" t="s">
        <v>136</v>
      </c>
      <c r="F70" s="2">
        <v>42341</v>
      </c>
      <c r="G70" s="2">
        <v>44168</v>
      </c>
      <c r="H70" s="2">
        <v>42677</v>
      </c>
      <c r="I70" t="s">
        <v>59</v>
      </c>
      <c r="J70">
        <v>-542</v>
      </c>
      <c r="K70">
        <v>-557</v>
      </c>
      <c r="L70">
        <v>15</v>
      </c>
      <c r="M70">
        <v>0</v>
      </c>
      <c r="N70">
        <v>999</v>
      </c>
      <c r="O70" t="s">
        <v>299</v>
      </c>
      <c r="P70" t="s">
        <v>65</v>
      </c>
      <c r="R70" t="s">
        <v>136</v>
      </c>
      <c r="S70" t="s">
        <v>146</v>
      </c>
      <c r="T70" t="s">
        <v>67</v>
      </c>
      <c r="U70" t="s">
        <v>137</v>
      </c>
      <c r="V70" t="s">
        <v>69</v>
      </c>
      <c r="Y70" s="2">
        <v>42341</v>
      </c>
      <c r="Z70" s="2">
        <v>44168</v>
      </c>
      <c r="AA70" t="s">
        <v>70</v>
      </c>
      <c r="AB70" t="s">
        <v>174</v>
      </c>
      <c r="AC70" t="s">
        <v>72</v>
      </c>
      <c r="AD70" t="s">
        <v>806</v>
      </c>
      <c r="AE70" t="s">
        <v>136</v>
      </c>
      <c r="AF70" t="s">
        <v>146</v>
      </c>
      <c r="AG70" t="s">
        <v>67</v>
      </c>
      <c r="AH70" t="s">
        <v>137</v>
      </c>
      <c r="AI70" t="s">
        <v>69</v>
      </c>
      <c r="AJ70" t="s">
        <v>821</v>
      </c>
      <c r="AK70" t="s">
        <v>146</v>
      </c>
      <c r="AL70" s="2">
        <v>42341</v>
      </c>
      <c r="AM70" s="2">
        <v>44168</v>
      </c>
      <c r="AN70" t="s">
        <v>70</v>
      </c>
      <c r="AP70" t="s">
        <v>74</v>
      </c>
      <c r="AQ70" t="s">
        <v>75</v>
      </c>
      <c r="AR70" s="4" t="s">
        <v>121</v>
      </c>
      <c r="AS70" t="s">
        <v>119</v>
      </c>
      <c r="AT70" t="s">
        <v>120</v>
      </c>
      <c r="AU70" s="4" t="s">
        <v>121</v>
      </c>
      <c r="AV70" t="s">
        <v>122</v>
      </c>
      <c r="AW70" t="s">
        <v>247</v>
      </c>
      <c r="AX70">
        <v>-542</v>
      </c>
      <c r="AY70">
        <v>-557</v>
      </c>
      <c r="AZ70">
        <v>10000000</v>
      </c>
      <c r="BA70">
        <f t="shared" si="6"/>
        <v>200000</v>
      </c>
      <c r="BB70">
        <f t="shared" si="7"/>
        <v>1675</v>
      </c>
      <c r="BC70">
        <f t="shared" si="8"/>
        <v>1920</v>
      </c>
      <c r="BD70">
        <v>4.05</v>
      </c>
    </row>
    <row r="71" spans="1:56" x14ac:dyDescent="0.35">
      <c r="A71" s="2">
        <v>41631</v>
      </c>
      <c r="B71" t="s">
        <v>129</v>
      </c>
      <c r="C71" t="s">
        <v>56</v>
      </c>
      <c r="D71" s="1" t="s">
        <v>892</v>
      </c>
      <c r="E71" t="s">
        <v>304</v>
      </c>
      <c r="F71" s="2">
        <v>42709</v>
      </c>
      <c r="G71" s="2">
        <v>44170</v>
      </c>
      <c r="H71" s="2">
        <v>42677</v>
      </c>
      <c r="I71" t="s">
        <v>59</v>
      </c>
      <c r="J71" t="s">
        <v>823</v>
      </c>
      <c r="K71" t="s">
        <v>824</v>
      </c>
      <c r="L71" t="s">
        <v>825</v>
      </c>
      <c r="M71" t="s">
        <v>826</v>
      </c>
      <c r="N71">
        <v>999</v>
      </c>
      <c r="O71" t="s">
        <v>299</v>
      </c>
      <c r="P71" t="s">
        <v>65</v>
      </c>
      <c r="R71" t="s">
        <v>304</v>
      </c>
      <c r="S71" t="s">
        <v>146</v>
      </c>
      <c r="T71" t="s">
        <v>67</v>
      </c>
      <c r="U71" t="s">
        <v>309</v>
      </c>
      <c r="V71" t="s">
        <v>100</v>
      </c>
      <c r="Y71" s="2">
        <v>42709</v>
      </c>
      <c r="Z71" s="2">
        <v>44170</v>
      </c>
      <c r="AA71" t="s">
        <v>70</v>
      </c>
      <c r="AB71" t="s">
        <v>188</v>
      </c>
      <c r="AC71" t="s">
        <v>72</v>
      </c>
      <c r="AD71" t="s">
        <v>806</v>
      </c>
      <c r="AE71" t="s">
        <v>304</v>
      </c>
      <c r="AF71" t="s">
        <v>146</v>
      </c>
      <c r="AG71" t="s">
        <v>67</v>
      </c>
      <c r="AH71" t="s">
        <v>309</v>
      </c>
      <c r="AI71" t="s">
        <v>100</v>
      </c>
      <c r="AJ71" t="s">
        <v>827</v>
      </c>
      <c r="AK71" t="s">
        <v>146</v>
      </c>
      <c r="AL71" s="2">
        <v>42709</v>
      </c>
      <c r="AM71" s="2">
        <v>43074</v>
      </c>
      <c r="AN71" t="s">
        <v>70</v>
      </c>
      <c r="AP71" t="s">
        <v>75</v>
      </c>
      <c r="AQ71" t="s">
        <v>74</v>
      </c>
      <c r="AR71" s="4" t="s">
        <v>121</v>
      </c>
      <c r="AS71" t="s">
        <v>119</v>
      </c>
      <c r="AT71" t="s">
        <v>120</v>
      </c>
      <c r="AU71" s="4" t="s">
        <v>121</v>
      </c>
      <c r="AV71" t="s">
        <v>122</v>
      </c>
      <c r="AW71" t="s">
        <v>158</v>
      </c>
      <c r="AX71">
        <v>-88565.01</v>
      </c>
      <c r="AY71">
        <v>-88791.14</v>
      </c>
      <c r="AZ71">
        <v>10000000</v>
      </c>
      <c r="BA71">
        <f t="shared" si="6"/>
        <v>200000</v>
      </c>
      <c r="BB71">
        <f t="shared" si="7"/>
        <v>1675</v>
      </c>
      <c r="BC71">
        <f t="shared" si="8"/>
        <v>1920</v>
      </c>
      <c r="BD71">
        <v>4.05</v>
      </c>
    </row>
    <row r="72" spans="1:56" x14ac:dyDescent="0.35">
      <c r="A72" s="2">
        <v>41631</v>
      </c>
      <c r="B72" t="s">
        <v>110</v>
      </c>
      <c r="C72" t="s">
        <v>82</v>
      </c>
      <c r="D72" s="1" t="s">
        <v>893</v>
      </c>
      <c r="E72" t="s">
        <v>94</v>
      </c>
      <c r="F72" s="2">
        <v>42518</v>
      </c>
      <c r="G72" s="2">
        <v>43613</v>
      </c>
      <c r="H72" s="2">
        <v>42677</v>
      </c>
      <c r="I72" t="s">
        <v>59</v>
      </c>
      <c r="J72" t="s">
        <v>801</v>
      </c>
      <c r="K72" t="s">
        <v>802</v>
      </c>
      <c r="L72" t="s">
        <v>803</v>
      </c>
      <c r="M72" t="s">
        <v>804</v>
      </c>
      <c r="N72">
        <v>999</v>
      </c>
      <c r="O72" t="s">
        <v>299</v>
      </c>
      <c r="P72" t="s">
        <v>65</v>
      </c>
      <c r="R72" t="s">
        <v>94</v>
      </c>
      <c r="S72" t="s">
        <v>146</v>
      </c>
      <c r="T72" t="s">
        <v>67</v>
      </c>
      <c r="U72" t="s">
        <v>99</v>
      </c>
      <c r="V72" t="s">
        <v>100</v>
      </c>
      <c r="Y72" s="2">
        <v>42518</v>
      </c>
      <c r="Z72" s="2">
        <v>43613</v>
      </c>
      <c r="AA72" t="s">
        <v>70</v>
      </c>
      <c r="AB72" t="s">
        <v>805</v>
      </c>
      <c r="AC72" t="s">
        <v>72</v>
      </c>
      <c r="AD72" t="s">
        <v>806</v>
      </c>
      <c r="AE72" t="s">
        <v>94</v>
      </c>
      <c r="AF72" t="s">
        <v>146</v>
      </c>
      <c r="AG72" t="s">
        <v>67</v>
      </c>
      <c r="AH72" t="s">
        <v>99</v>
      </c>
      <c r="AI72" t="s">
        <v>100</v>
      </c>
      <c r="AJ72" t="s">
        <v>807</v>
      </c>
      <c r="AK72" t="s">
        <v>146</v>
      </c>
      <c r="AL72" s="2">
        <v>42518</v>
      </c>
      <c r="AM72" s="2">
        <v>43613</v>
      </c>
      <c r="AN72" t="s">
        <v>70</v>
      </c>
      <c r="AP72" t="s">
        <v>74</v>
      </c>
      <c r="AQ72" t="s">
        <v>75</v>
      </c>
      <c r="AR72" s="4" t="s">
        <v>78</v>
      </c>
      <c r="AS72" t="s">
        <v>181</v>
      </c>
      <c r="AT72" t="s">
        <v>77</v>
      </c>
      <c r="AU72" s="4" t="s">
        <v>78</v>
      </c>
      <c r="AV72" s="4" t="s">
        <v>79</v>
      </c>
      <c r="AW72" t="s">
        <v>90</v>
      </c>
      <c r="AX72">
        <v>228013.18</v>
      </c>
      <c r="AY72">
        <v>232065.84</v>
      </c>
      <c r="AZ72">
        <v>10000000</v>
      </c>
      <c r="BA72">
        <f t="shared" si="6"/>
        <v>200000</v>
      </c>
      <c r="BB72">
        <f t="shared" si="7"/>
        <v>1675</v>
      </c>
      <c r="BC72">
        <f t="shared" si="8"/>
        <v>1920</v>
      </c>
      <c r="BD72">
        <v>4.05</v>
      </c>
    </row>
    <row r="73" spans="1:56" x14ac:dyDescent="0.35">
      <c r="A73" s="2">
        <v>41631</v>
      </c>
      <c r="B73" t="s">
        <v>91</v>
      </c>
      <c r="C73" t="s">
        <v>92</v>
      </c>
      <c r="D73" s="1" t="s">
        <v>894</v>
      </c>
      <c r="E73" t="s">
        <v>94</v>
      </c>
      <c r="F73" s="2">
        <v>42518</v>
      </c>
      <c r="G73" s="2">
        <v>43613</v>
      </c>
      <c r="H73" s="2">
        <v>42677</v>
      </c>
      <c r="I73" t="s">
        <v>59</v>
      </c>
      <c r="J73" t="s">
        <v>809</v>
      </c>
      <c r="K73" t="s">
        <v>810</v>
      </c>
      <c r="L73" t="s">
        <v>811</v>
      </c>
      <c r="M73" t="s">
        <v>812</v>
      </c>
      <c r="N73">
        <v>999</v>
      </c>
      <c r="O73" t="s">
        <v>299</v>
      </c>
      <c r="P73" t="s">
        <v>65</v>
      </c>
      <c r="R73" t="s">
        <v>94</v>
      </c>
      <c r="S73" t="s">
        <v>146</v>
      </c>
      <c r="T73" t="s">
        <v>67</v>
      </c>
      <c r="U73" t="s">
        <v>99</v>
      </c>
      <c r="V73" t="s">
        <v>100</v>
      </c>
      <c r="Y73" s="2">
        <v>42518</v>
      </c>
      <c r="Z73" s="2">
        <v>43613</v>
      </c>
      <c r="AA73" t="s">
        <v>70</v>
      </c>
      <c r="AB73" t="s">
        <v>805</v>
      </c>
      <c r="AC73" t="s">
        <v>72</v>
      </c>
      <c r="AD73" t="s">
        <v>806</v>
      </c>
      <c r="AE73" t="s">
        <v>94</v>
      </c>
      <c r="AF73" t="s">
        <v>146</v>
      </c>
      <c r="AG73" t="s">
        <v>67</v>
      </c>
      <c r="AH73" t="s">
        <v>99</v>
      </c>
      <c r="AI73" t="s">
        <v>100</v>
      </c>
      <c r="AJ73" t="s">
        <v>807</v>
      </c>
      <c r="AK73" t="s">
        <v>146</v>
      </c>
      <c r="AL73" s="2">
        <v>42518</v>
      </c>
      <c r="AM73" s="2">
        <v>43613</v>
      </c>
      <c r="AN73" t="s">
        <v>70</v>
      </c>
      <c r="AP73" t="s">
        <v>75</v>
      </c>
      <c r="AQ73" t="s">
        <v>74</v>
      </c>
      <c r="AR73" s="4" t="s">
        <v>78</v>
      </c>
      <c r="AS73" t="s">
        <v>181</v>
      </c>
      <c r="AT73" t="s">
        <v>77</v>
      </c>
      <c r="AU73" s="4" t="s">
        <v>78</v>
      </c>
      <c r="AV73" s="4" t="s">
        <v>79</v>
      </c>
      <c r="AW73" t="s">
        <v>102</v>
      </c>
      <c r="AX73">
        <v>-228013.18</v>
      </c>
      <c r="AY73">
        <v>-232065.84</v>
      </c>
      <c r="AZ73">
        <v>10000000</v>
      </c>
      <c r="BA73">
        <f t="shared" si="6"/>
        <v>200000</v>
      </c>
      <c r="BB73">
        <f t="shared" si="7"/>
        <v>1675</v>
      </c>
      <c r="BC73">
        <f t="shared" si="8"/>
        <v>1920</v>
      </c>
      <c r="BD73">
        <v>4.05</v>
      </c>
    </row>
    <row r="74" spans="1:56" x14ac:dyDescent="0.35">
      <c r="A74" s="2">
        <v>41631</v>
      </c>
      <c r="B74" t="s">
        <v>55</v>
      </c>
      <c r="C74" t="s">
        <v>56</v>
      </c>
      <c r="D74" s="1" t="s">
        <v>895</v>
      </c>
      <c r="E74" t="s">
        <v>112</v>
      </c>
      <c r="F74" s="2">
        <v>42518</v>
      </c>
      <c r="G74" s="2">
        <v>43613</v>
      </c>
      <c r="H74" s="2">
        <v>42677</v>
      </c>
      <c r="I74" t="s">
        <v>59</v>
      </c>
      <c r="J74" t="s">
        <v>814</v>
      </c>
      <c r="K74" t="s">
        <v>815</v>
      </c>
      <c r="L74" t="s">
        <v>816</v>
      </c>
      <c r="M74" t="s">
        <v>817</v>
      </c>
      <c r="N74">
        <v>999</v>
      </c>
      <c r="O74" t="s">
        <v>299</v>
      </c>
      <c r="P74" t="s">
        <v>65</v>
      </c>
      <c r="R74" t="s">
        <v>112</v>
      </c>
      <c r="S74" t="s">
        <v>146</v>
      </c>
      <c r="T74" t="s">
        <v>67</v>
      </c>
      <c r="U74" t="s">
        <v>117</v>
      </c>
      <c r="V74" t="s">
        <v>69</v>
      </c>
      <c r="Y74" s="2">
        <v>42518</v>
      </c>
      <c r="Z74" s="2">
        <v>43613</v>
      </c>
      <c r="AA74" t="s">
        <v>70</v>
      </c>
      <c r="AB74" t="s">
        <v>818</v>
      </c>
      <c r="AC74" t="s">
        <v>72</v>
      </c>
      <c r="AD74" t="s">
        <v>806</v>
      </c>
      <c r="AE74" t="s">
        <v>112</v>
      </c>
      <c r="AF74" t="s">
        <v>146</v>
      </c>
      <c r="AG74" t="s">
        <v>67</v>
      </c>
      <c r="AH74" t="s">
        <v>117</v>
      </c>
      <c r="AI74" t="s">
        <v>69</v>
      </c>
      <c r="AJ74" t="s">
        <v>819</v>
      </c>
      <c r="AK74" t="s">
        <v>146</v>
      </c>
      <c r="AL74" s="2">
        <v>42518</v>
      </c>
      <c r="AM74" s="2">
        <v>43613</v>
      </c>
      <c r="AN74" t="s">
        <v>70</v>
      </c>
      <c r="AP74" t="s">
        <v>74</v>
      </c>
      <c r="AQ74" t="s">
        <v>75</v>
      </c>
      <c r="AR74" s="4" t="s">
        <v>78</v>
      </c>
      <c r="AS74" t="s">
        <v>181</v>
      </c>
      <c r="AT74" t="s">
        <v>77</v>
      </c>
      <c r="AU74" s="4" t="s">
        <v>78</v>
      </c>
      <c r="AV74" s="4" t="s">
        <v>79</v>
      </c>
      <c r="AW74" t="s">
        <v>80</v>
      </c>
      <c r="AX74">
        <v>62866.02</v>
      </c>
      <c r="AY74">
        <v>73213.58</v>
      </c>
      <c r="AZ74">
        <v>10000000</v>
      </c>
      <c r="BA74">
        <f t="shared" si="6"/>
        <v>200000</v>
      </c>
      <c r="BB74">
        <f t="shared" si="7"/>
        <v>1675</v>
      </c>
      <c r="BC74">
        <f t="shared" si="8"/>
        <v>1920</v>
      </c>
      <c r="BD74">
        <v>4.05</v>
      </c>
    </row>
    <row r="75" spans="1:56" x14ac:dyDescent="0.35">
      <c r="A75" s="2">
        <v>41628</v>
      </c>
      <c r="B75" t="s">
        <v>81</v>
      </c>
      <c r="C75" t="s">
        <v>82</v>
      </c>
      <c r="D75" s="1" t="s">
        <v>896</v>
      </c>
      <c r="E75" t="s">
        <v>136</v>
      </c>
      <c r="F75" s="2">
        <v>42341</v>
      </c>
      <c r="G75" s="2">
        <v>44168</v>
      </c>
      <c r="H75" s="2">
        <v>42677</v>
      </c>
      <c r="I75" t="s">
        <v>59</v>
      </c>
      <c r="J75">
        <v>-542</v>
      </c>
      <c r="K75">
        <v>-557</v>
      </c>
      <c r="L75">
        <v>15</v>
      </c>
      <c r="M75">
        <v>0</v>
      </c>
      <c r="N75">
        <v>999</v>
      </c>
      <c r="O75" t="s">
        <v>299</v>
      </c>
      <c r="P75" t="s">
        <v>65</v>
      </c>
      <c r="R75" t="s">
        <v>136</v>
      </c>
      <c r="S75" t="s">
        <v>146</v>
      </c>
      <c r="T75" t="s">
        <v>67</v>
      </c>
      <c r="U75" t="s">
        <v>137</v>
      </c>
      <c r="V75" t="s">
        <v>69</v>
      </c>
      <c r="Y75" s="2">
        <v>42341</v>
      </c>
      <c r="Z75" s="2">
        <v>44168</v>
      </c>
      <c r="AA75" t="s">
        <v>70</v>
      </c>
      <c r="AB75" t="s">
        <v>174</v>
      </c>
      <c r="AC75" t="s">
        <v>72</v>
      </c>
      <c r="AD75" t="s">
        <v>806</v>
      </c>
      <c r="AE75" t="s">
        <v>136</v>
      </c>
      <c r="AF75" t="s">
        <v>146</v>
      </c>
      <c r="AG75" t="s">
        <v>67</v>
      </c>
      <c r="AH75" t="s">
        <v>137</v>
      </c>
      <c r="AI75" t="s">
        <v>69</v>
      </c>
      <c r="AJ75" t="s">
        <v>821</v>
      </c>
      <c r="AK75" t="s">
        <v>146</v>
      </c>
      <c r="AL75" s="2">
        <v>42341</v>
      </c>
      <c r="AM75" s="2">
        <v>44168</v>
      </c>
      <c r="AN75" t="s">
        <v>70</v>
      </c>
      <c r="AP75" t="s">
        <v>74</v>
      </c>
      <c r="AQ75" t="s">
        <v>75</v>
      </c>
      <c r="AR75" s="4" t="s">
        <v>121</v>
      </c>
      <c r="AS75" t="s">
        <v>119</v>
      </c>
      <c r="AT75" t="s">
        <v>120</v>
      </c>
      <c r="AU75" s="4" t="s">
        <v>121</v>
      </c>
      <c r="AV75" t="s">
        <v>122</v>
      </c>
      <c r="AW75" t="s">
        <v>123</v>
      </c>
      <c r="AX75">
        <v>-542</v>
      </c>
      <c r="AY75">
        <v>-557</v>
      </c>
      <c r="AZ75">
        <v>10000000</v>
      </c>
      <c r="BA75">
        <f t="shared" si="6"/>
        <v>200000</v>
      </c>
      <c r="BB75">
        <f t="shared" si="7"/>
        <v>1675</v>
      </c>
      <c r="BC75">
        <f t="shared" si="8"/>
        <v>1920</v>
      </c>
      <c r="BD75">
        <v>4.05</v>
      </c>
    </row>
    <row r="76" spans="1:56" x14ac:dyDescent="0.35">
      <c r="A76" s="2">
        <v>41631</v>
      </c>
      <c r="B76" t="s">
        <v>91</v>
      </c>
      <c r="C76" t="s">
        <v>92</v>
      </c>
      <c r="D76" s="1" t="s">
        <v>897</v>
      </c>
      <c r="E76" t="s">
        <v>304</v>
      </c>
      <c r="F76" s="2">
        <v>42709</v>
      </c>
      <c r="G76" s="2">
        <v>44170</v>
      </c>
      <c r="H76" s="2">
        <v>42677</v>
      </c>
      <c r="I76" t="s">
        <v>59</v>
      </c>
      <c r="J76" t="s">
        <v>823</v>
      </c>
      <c r="K76" t="s">
        <v>824</v>
      </c>
      <c r="L76" t="s">
        <v>825</v>
      </c>
      <c r="M76" t="s">
        <v>826</v>
      </c>
      <c r="N76">
        <v>999</v>
      </c>
      <c r="O76" t="s">
        <v>299</v>
      </c>
      <c r="P76" t="s">
        <v>65</v>
      </c>
      <c r="R76" t="s">
        <v>304</v>
      </c>
      <c r="S76" t="s">
        <v>146</v>
      </c>
      <c r="T76" t="s">
        <v>67</v>
      </c>
      <c r="U76" t="s">
        <v>309</v>
      </c>
      <c r="V76" t="s">
        <v>100</v>
      </c>
      <c r="Y76" s="2">
        <v>42709</v>
      </c>
      <c r="Z76" s="2">
        <v>44170</v>
      </c>
      <c r="AA76" t="s">
        <v>70</v>
      </c>
      <c r="AB76" t="s">
        <v>188</v>
      </c>
      <c r="AC76" t="s">
        <v>72</v>
      </c>
      <c r="AD76" t="s">
        <v>806</v>
      </c>
      <c r="AE76" t="s">
        <v>304</v>
      </c>
      <c r="AF76" t="s">
        <v>146</v>
      </c>
      <c r="AG76" t="s">
        <v>67</v>
      </c>
      <c r="AH76" t="s">
        <v>309</v>
      </c>
      <c r="AI76" t="s">
        <v>100</v>
      </c>
      <c r="AJ76" t="s">
        <v>827</v>
      </c>
      <c r="AK76" t="s">
        <v>146</v>
      </c>
      <c r="AL76" s="2">
        <v>42709</v>
      </c>
      <c r="AM76" s="2">
        <v>43074</v>
      </c>
      <c r="AN76" t="s">
        <v>70</v>
      </c>
      <c r="AP76" t="s">
        <v>75</v>
      </c>
      <c r="AQ76" t="s">
        <v>74</v>
      </c>
      <c r="AR76" s="4" t="s">
        <v>121</v>
      </c>
      <c r="AS76" t="s">
        <v>119</v>
      </c>
      <c r="AT76" t="s">
        <v>120</v>
      </c>
      <c r="AU76" s="4" t="s">
        <v>121</v>
      </c>
      <c r="AV76" t="s">
        <v>122</v>
      </c>
      <c r="AW76" t="s">
        <v>247</v>
      </c>
      <c r="AX76">
        <v>-88565.01</v>
      </c>
      <c r="AY76">
        <v>-88791.14</v>
      </c>
      <c r="AZ76">
        <v>10000000</v>
      </c>
      <c r="BA76">
        <f t="shared" si="6"/>
        <v>200000</v>
      </c>
      <c r="BB76">
        <f t="shared" si="7"/>
        <v>1675</v>
      </c>
      <c r="BC76">
        <f t="shared" si="8"/>
        <v>1920</v>
      </c>
      <c r="BD76">
        <v>4.05</v>
      </c>
    </row>
    <row r="77" spans="1:56" x14ac:dyDescent="0.35">
      <c r="A77" s="2">
        <v>41631</v>
      </c>
      <c r="B77" t="s">
        <v>103</v>
      </c>
      <c r="C77" t="s">
        <v>56</v>
      </c>
      <c r="D77" s="1" t="s">
        <v>898</v>
      </c>
      <c r="E77" t="s">
        <v>94</v>
      </c>
      <c r="F77" s="2">
        <v>42518</v>
      </c>
      <c r="G77" s="2">
        <v>43613</v>
      </c>
      <c r="H77" s="2">
        <v>42677</v>
      </c>
      <c r="I77" t="s">
        <v>59</v>
      </c>
      <c r="J77" t="s">
        <v>801</v>
      </c>
      <c r="K77" t="s">
        <v>802</v>
      </c>
      <c r="L77" t="s">
        <v>803</v>
      </c>
      <c r="M77" t="s">
        <v>804</v>
      </c>
      <c r="N77">
        <v>999</v>
      </c>
      <c r="O77" t="s">
        <v>299</v>
      </c>
      <c r="P77" t="s">
        <v>65</v>
      </c>
      <c r="R77" t="s">
        <v>94</v>
      </c>
      <c r="S77" t="s">
        <v>146</v>
      </c>
      <c r="T77" t="s">
        <v>67</v>
      </c>
      <c r="U77" t="s">
        <v>99</v>
      </c>
      <c r="V77" t="s">
        <v>100</v>
      </c>
      <c r="Y77" s="2">
        <v>42518</v>
      </c>
      <c r="Z77" s="2">
        <v>43613</v>
      </c>
      <c r="AA77" t="s">
        <v>70</v>
      </c>
      <c r="AB77" t="s">
        <v>805</v>
      </c>
      <c r="AC77" t="s">
        <v>72</v>
      </c>
      <c r="AD77" t="s">
        <v>806</v>
      </c>
      <c r="AE77" t="s">
        <v>94</v>
      </c>
      <c r="AF77" t="s">
        <v>146</v>
      </c>
      <c r="AG77" t="s">
        <v>67</v>
      </c>
      <c r="AH77" t="s">
        <v>99</v>
      </c>
      <c r="AI77" t="s">
        <v>100</v>
      </c>
      <c r="AJ77" t="s">
        <v>807</v>
      </c>
      <c r="AK77" t="s">
        <v>146</v>
      </c>
      <c r="AL77" s="2">
        <v>42518</v>
      </c>
      <c r="AM77" s="2">
        <v>43613</v>
      </c>
      <c r="AN77" t="s">
        <v>70</v>
      </c>
      <c r="AP77" t="s">
        <v>74</v>
      </c>
      <c r="AQ77" t="s">
        <v>75</v>
      </c>
      <c r="AR77" s="4" t="s">
        <v>78</v>
      </c>
      <c r="AS77" t="s">
        <v>181</v>
      </c>
      <c r="AT77" t="s">
        <v>77</v>
      </c>
      <c r="AU77" s="4" t="s">
        <v>78</v>
      </c>
      <c r="AV77" s="4" t="s">
        <v>79</v>
      </c>
      <c r="AW77" t="s">
        <v>80</v>
      </c>
      <c r="AX77">
        <v>228013.18</v>
      </c>
      <c r="AY77">
        <v>232065.84</v>
      </c>
      <c r="AZ77">
        <v>10000000</v>
      </c>
      <c r="BA77">
        <f t="shared" si="6"/>
        <v>200000</v>
      </c>
      <c r="BB77">
        <f t="shared" si="7"/>
        <v>1675</v>
      </c>
      <c r="BC77">
        <f t="shared" si="8"/>
        <v>1920</v>
      </c>
      <c r="BD77">
        <v>4.05</v>
      </c>
    </row>
    <row r="78" spans="1:56" x14ac:dyDescent="0.35">
      <c r="A78" s="2">
        <v>41631</v>
      </c>
      <c r="B78" t="s">
        <v>110</v>
      </c>
      <c r="C78" t="s">
        <v>82</v>
      </c>
      <c r="D78" s="1" t="s">
        <v>899</v>
      </c>
      <c r="E78" t="s">
        <v>94</v>
      </c>
      <c r="F78" s="2">
        <v>42518</v>
      </c>
      <c r="G78" s="2">
        <v>43613</v>
      </c>
      <c r="H78" s="2">
        <v>42677</v>
      </c>
      <c r="I78" t="s">
        <v>59</v>
      </c>
      <c r="J78" t="s">
        <v>809</v>
      </c>
      <c r="K78" t="s">
        <v>810</v>
      </c>
      <c r="L78" t="s">
        <v>811</v>
      </c>
      <c r="M78" t="s">
        <v>812</v>
      </c>
      <c r="N78">
        <v>999</v>
      </c>
      <c r="O78" t="s">
        <v>299</v>
      </c>
      <c r="P78" t="s">
        <v>65</v>
      </c>
      <c r="R78" t="s">
        <v>94</v>
      </c>
      <c r="S78" t="s">
        <v>146</v>
      </c>
      <c r="T78" t="s">
        <v>67</v>
      </c>
      <c r="U78" t="s">
        <v>99</v>
      </c>
      <c r="V78" t="s">
        <v>100</v>
      </c>
      <c r="Y78" s="2">
        <v>42518</v>
      </c>
      <c r="Z78" s="2">
        <v>43613</v>
      </c>
      <c r="AA78" t="s">
        <v>70</v>
      </c>
      <c r="AB78" t="s">
        <v>805</v>
      </c>
      <c r="AC78" t="s">
        <v>72</v>
      </c>
      <c r="AD78" t="s">
        <v>806</v>
      </c>
      <c r="AE78" t="s">
        <v>94</v>
      </c>
      <c r="AF78" t="s">
        <v>146</v>
      </c>
      <c r="AG78" t="s">
        <v>67</v>
      </c>
      <c r="AH78" t="s">
        <v>99</v>
      </c>
      <c r="AI78" t="s">
        <v>100</v>
      </c>
      <c r="AJ78" t="s">
        <v>807</v>
      </c>
      <c r="AK78" t="s">
        <v>146</v>
      </c>
      <c r="AL78" s="2">
        <v>42518</v>
      </c>
      <c r="AM78" s="2">
        <v>43613</v>
      </c>
      <c r="AN78" t="s">
        <v>70</v>
      </c>
      <c r="AP78" t="s">
        <v>75</v>
      </c>
      <c r="AQ78" t="s">
        <v>74</v>
      </c>
      <c r="AR78" s="4" t="s">
        <v>78</v>
      </c>
      <c r="AS78" t="s">
        <v>181</v>
      </c>
      <c r="AT78" t="s">
        <v>77</v>
      </c>
      <c r="AU78" s="4" t="s">
        <v>78</v>
      </c>
      <c r="AV78" s="4" t="s">
        <v>79</v>
      </c>
      <c r="AW78" t="s">
        <v>90</v>
      </c>
      <c r="AX78">
        <v>-228013.18</v>
      </c>
      <c r="AY78">
        <v>-232065.84</v>
      </c>
      <c r="AZ78">
        <v>10000000</v>
      </c>
      <c r="BA78">
        <f t="shared" si="6"/>
        <v>200000</v>
      </c>
      <c r="BB78">
        <f t="shared" si="7"/>
        <v>1675</v>
      </c>
      <c r="BC78">
        <f t="shared" si="8"/>
        <v>1920</v>
      </c>
      <c r="BD78">
        <v>4.05</v>
      </c>
    </row>
    <row r="79" spans="1:56" x14ac:dyDescent="0.35">
      <c r="A79" s="2">
        <v>41631</v>
      </c>
      <c r="B79" t="s">
        <v>91</v>
      </c>
      <c r="C79" t="s">
        <v>92</v>
      </c>
      <c r="D79" s="1" t="s">
        <v>900</v>
      </c>
      <c r="E79" t="s">
        <v>112</v>
      </c>
      <c r="F79" s="2">
        <v>42518</v>
      </c>
      <c r="G79" s="2">
        <v>43613</v>
      </c>
      <c r="H79" s="2">
        <v>42677</v>
      </c>
      <c r="I79" t="s">
        <v>59</v>
      </c>
      <c r="J79" t="s">
        <v>814</v>
      </c>
      <c r="K79" t="s">
        <v>815</v>
      </c>
      <c r="L79" t="s">
        <v>816</v>
      </c>
      <c r="M79" t="s">
        <v>817</v>
      </c>
      <c r="N79">
        <v>999</v>
      </c>
      <c r="O79" t="s">
        <v>299</v>
      </c>
      <c r="P79" t="s">
        <v>65</v>
      </c>
      <c r="R79" t="s">
        <v>112</v>
      </c>
      <c r="S79" t="s">
        <v>146</v>
      </c>
      <c r="T79" t="s">
        <v>67</v>
      </c>
      <c r="U79" t="s">
        <v>117</v>
      </c>
      <c r="V79" t="s">
        <v>69</v>
      </c>
      <c r="Y79" s="2">
        <v>42518</v>
      </c>
      <c r="Z79" s="2">
        <v>43613</v>
      </c>
      <c r="AA79" t="s">
        <v>70</v>
      </c>
      <c r="AB79" t="s">
        <v>818</v>
      </c>
      <c r="AC79" t="s">
        <v>72</v>
      </c>
      <c r="AD79" t="s">
        <v>806</v>
      </c>
      <c r="AE79" t="s">
        <v>112</v>
      </c>
      <c r="AF79" t="s">
        <v>146</v>
      </c>
      <c r="AG79" t="s">
        <v>67</v>
      </c>
      <c r="AH79" t="s">
        <v>117</v>
      </c>
      <c r="AI79" t="s">
        <v>69</v>
      </c>
      <c r="AJ79" t="s">
        <v>819</v>
      </c>
      <c r="AK79" t="s">
        <v>146</v>
      </c>
      <c r="AL79" s="2">
        <v>42518</v>
      </c>
      <c r="AM79" s="2">
        <v>43613</v>
      </c>
      <c r="AN79" t="s">
        <v>70</v>
      </c>
      <c r="AP79" t="s">
        <v>74</v>
      </c>
      <c r="AQ79" t="s">
        <v>75</v>
      </c>
      <c r="AR79" s="4" t="s">
        <v>78</v>
      </c>
      <c r="AS79" t="s">
        <v>181</v>
      </c>
      <c r="AT79" t="s">
        <v>77</v>
      </c>
      <c r="AU79" s="4" t="s">
        <v>78</v>
      </c>
      <c r="AV79" s="4" t="s">
        <v>79</v>
      </c>
      <c r="AW79" t="s">
        <v>102</v>
      </c>
      <c r="AX79">
        <v>62866.02</v>
      </c>
      <c r="AY79">
        <v>73213.58</v>
      </c>
      <c r="AZ79">
        <v>10000000</v>
      </c>
      <c r="BA79">
        <f t="shared" si="6"/>
        <v>200000</v>
      </c>
      <c r="BB79">
        <f t="shared" si="7"/>
        <v>1675</v>
      </c>
      <c r="BC79">
        <f t="shared" si="8"/>
        <v>1920</v>
      </c>
      <c r="BD79">
        <v>4.05</v>
      </c>
    </row>
    <row r="80" spans="1:56" x14ac:dyDescent="0.35">
      <c r="A80" s="2">
        <v>41628</v>
      </c>
      <c r="B80" t="s">
        <v>129</v>
      </c>
      <c r="C80" t="s">
        <v>56</v>
      </c>
      <c r="D80" s="1" t="s">
        <v>901</v>
      </c>
      <c r="E80" t="s">
        <v>136</v>
      </c>
      <c r="F80" s="2">
        <v>42341</v>
      </c>
      <c r="G80" s="2">
        <v>44168</v>
      </c>
      <c r="H80" s="2">
        <v>42677</v>
      </c>
      <c r="I80" t="s">
        <v>59</v>
      </c>
      <c r="J80">
        <v>-542</v>
      </c>
      <c r="K80">
        <v>-557</v>
      </c>
      <c r="L80">
        <v>15</v>
      </c>
      <c r="M80">
        <v>0</v>
      </c>
      <c r="N80">
        <v>999</v>
      </c>
      <c r="O80" t="s">
        <v>299</v>
      </c>
      <c r="P80" t="s">
        <v>65</v>
      </c>
      <c r="R80" t="s">
        <v>136</v>
      </c>
      <c r="S80" t="s">
        <v>146</v>
      </c>
      <c r="T80" t="s">
        <v>67</v>
      </c>
      <c r="U80" t="s">
        <v>137</v>
      </c>
      <c r="V80" t="s">
        <v>69</v>
      </c>
      <c r="Y80" s="2">
        <v>42341</v>
      </c>
      <c r="Z80" s="2">
        <v>44168</v>
      </c>
      <c r="AA80" t="s">
        <v>70</v>
      </c>
      <c r="AB80" t="s">
        <v>174</v>
      </c>
      <c r="AC80" t="s">
        <v>72</v>
      </c>
      <c r="AD80" t="s">
        <v>806</v>
      </c>
      <c r="AE80" t="s">
        <v>136</v>
      </c>
      <c r="AF80" t="s">
        <v>146</v>
      </c>
      <c r="AG80" t="s">
        <v>67</v>
      </c>
      <c r="AH80" t="s">
        <v>137</v>
      </c>
      <c r="AI80" t="s">
        <v>69</v>
      </c>
      <c r="AJ80" t="s">
        <v>821</v>
      </c>
      <c r="AK80" t="s">
        <v>146</v>
      </c>
      <c r="AL80" s="2">
        <v>42341</v>
      </c>
      <c r="AM80" s="2">
        <v>44168</v>
      </c>
      <c r="AN80" t="s">
        <v>70</v>
      </c>
      <c r="AP80" t="s">
        <v>74</v>
      </c>
      <c r="AQ80" t="s">
        <v>75</v>
      </c>
      <c r="AR80" s="4" t="s">
        <v>121</v>
      </c>
      <c r="AS80" t="s">
        <v>119</v>
      </c>
      <c r="AT80" t="s">
        <v>120</v>
      </c>
      <c r="AU80" s="4" t="s">
        <v>121</v>
      </c>
      <c r="AV80" t="s">
        <v>122</v>
      </c>
      <c r="AW80" t="s">
        <v>158</v>
      </c>
      <c r="AX80">
        <v>-542</v>
      </c>
      <c r="AY80">
        <v>-557</v>
      </c>
      <c r="AZ80">
        <v>10000000</v>
      </c>
      <c r="BA80">
        <f t="shared" si="6"/>
        <v>200000</v>
      </c>
      <c r="BB80">
        <f t="shared" si="7"/>
        <v>1675</v>
      </c>
      <c r="BC80">
        <f t="shared" si="8"/>
        <v>1920</v>
      </c>
      <c r="BD80">
        <v>4.05</v>
      </c>
    </row>
    <row r="81" spans="1:56" x14ac:dyDescent="0.35">
      <c r="A81" s="2">
        <v>41631</v>
      </c>
      <c r="B81" t="s">
        <v>81</v>
      </c>
      <c r="C81" t="s">
        <v>82</v>
      </c>
      <c r="D81" s="1" t="s">
        <v>902</v>
      </c>
      <c r="E81" t="s">
        <v>304</v>
      </c>
      <c r="F81" s="2">
        <v>42709</v>
      </c>
      <c r="G81" s="2">
        <v>44170</v>
      </c>
      <c r="H81" s="2">
        <v>42677</v>
      </c>
      <c r="I81" t="s">
        <v>59</v>
      </c>
      <c r="J81" t="s">
        <v>823</v>
      </c>
      <c r="K81" t="s">
        <v>824</v>
      </c>
      <c r="L81" t="s">
        <v>825</v>
      </c>
      <c r="M81" t="s">
        <v>826</v>
      </c>
      <c r="N81">
        <v>999</v>
      </c>
      <c r="O81" t="s">
        <v>299</v>
      </c>
      <c r="P81" t="s">
        <v>65</v>
      </c>
      <c r="R81" t="s">
        <v>304</v>
      </c>
      <c r="S81" t="s">
        <v>146</v>
      </c>
      <c r="T81" t="s">
        <v>67</v>
      </c>
      <c r="U81" t="s">
        <v>309</v>
      </c>
      <c r="V81" t="s">
        <v>100</v>
      </c>
      <c r="Y81" s="2">
        <v>42709</v>
      </c>
      <c r="Z81" s="2">
        <v>44170</v>
      </c>
      <c r="AA81" t="s">
        <v>70</v>
      </c>
      <c r="AB81" t="s">
        <v>188</v>
      </c>
      <c r="AC81" t="s">
        <v>72</v>
      </c>
      <c r="AD81" t="s">
        <v>806</v>
      </c>
      <c r="AE81" t="s">
        <v>304</v>
      </c>
      <c r="AF81" t="s">
        <v>146</v>
      </c>
      <c r="AG81" t="s">
        <v>67</v>
      </c>
      <c r="AH81" t="s">
        <v>309</v>
      </c>
      <c r="AI81" t="s">
        <v>100</v>
      </c>
      <c r="AJ81" t="s">
        <v>827</v>
      </c>
      <c r="AK81" t="s">
        <v>146</v>
      </c>
      <c r="AL81" s="2">
        <v>42709</v>
      </c>
      <c r="AM81" s="2">
        <v>43074</v>
      </c>
      <c r="AN81" t="s">
        <v>70</v>
      </c>
      <c r="AP81" t="s">
        <v>75</v>
      </c>
      <c r="AQ81" t="s">
        <v>74</v>
      </c>
      <c r="AR81" s="4" t="s">
        <v>121</v>
      </c>
      <c r="AS81" t="s">
        <v>119</v>
      </c>
      <c r="AT81" t="s">
        <v>120</v>
      </c>
      <c r="AU81" s="4" t="s">
        <v>121</v>
      </c>
      <c r="AV81" t="s">
        <v>122</v>
      </c>
      <c r="AW81" t="s">
        <v>123</v>
      </c>
      <c r="AX81">
        <v>-88565.01</v>
      </c>
      <c r="AY81">
        <v>-88791.14</v>
      </c>
      <c r="AZ81">
        <v>10000000</v>
      </c>
      <c r="BA81">
        <f t="shared" si="6"/>
        <v>200000</v>
      </c>
      <c r="BB81">
        <f t="shared" si="7"/>
        <v>1675</v>
      </c>
      <c r="BC81">
        <f t="shared" si="8"/>
        <v>1920</v>
      </c>
      <c r="BD81">
        <v>4.05</v>
      </c>
    </row>
    <row r="82" spans="1:56" x14ac:dyDescent="0.35">
      <c r="A82" s="2">
        <v>41631</v>
      </c>
      <c r="B82" t="s">
        <v>91</v>
      </c>
      <c r="C82" t="s">
        <v>92</v>
      </c>
      <c r="D82" s="1" t="s">
        <v>903</v>
      </c>
      <c r="E82" t="s">
        <v>94</v>
      </c>
      <c r="F82" s="2">
        <v>42518</v>
      </c>
      <c r="G82" s="2">
        <v>43613</v>
      </c>
      <c r="H82" s="2">
        <v>42677</v>
      </c>
      <c r="I82" t="s">
        <v>59</v>
      </c>
      <c r="J82" t="s">
        <v>801</v>
      </c>
      <c r="K82" t="s">
        <v>802</v>
      </c>
      <c r="L82" t="s">
        <v>803</v>
      </c>
      <c r="M82" t="s">
        <v>804</v>
      </c>
      <c r="N82">
        <v>999</v>
      </c>
      <c r="O82" t="s">
        <v>299</v>
      </c>
      <c r="P82" t="s">
        <v>65</v>
      </c>
      <c r="R82" t="s">
        <v>94</v>
      </c>
      <c r="S82" t="s">
        <v>146</v>
      </c>
      <c r="T82" t="s">
        <v>67</v>
      </c>
      <c r="U82" t="s">
        <v>99</v>
      </c>
      <c r="V82" t="s">
        <v>100</v>
      </c>
      <c r="Y82" s="2">
        <v>42518</v>
      </c>
      <c r="Z82" s="2">
        <v>43613</v>
      </c>
      <c r="AA82" t="s">
        <v>70</v>
      </c>
      <c r="AB82" t="s">
        <v>805</v>
      </c>
      <c r="AC82" t="s">
        <v>72</v>
      </c>
      <c r="AD82" t="s">
        <v>806</v>
      </c>
      <c r="AE82" t="s">
        <v>94</v>
      </c>
      <c r="AF82" t="s">
        <v>146</v>
      </c>
      <c r="AG82" t="s">
        <v>67</v>
      </c>
      <c r="AH82" t="s">
        <v>99</v>
      </c>
      <c r="AI82" t="s">
        <v>100</v>
      </c>
      <c r="AJ82" t="s">
        <v>807</v>
      </c>
      <c r="AK82" t="s">
        <v>146</v>
      </c>
      <c r="AL82" s="2">
        <v>42518</v>
      </c>
      <c r="AM82" s="2">
        <v>43613</v>
      </c>
      <c r="AN82" t="s">
        <v>70</v>
      </c>
      <c r="AP82" t="s">
        <v>74</v>
      </c>
      <c r="AQ82" t="s">
        <v>75</v>
      </c>
      <c r="AR82" s="4" t="s">
        <v>78</v>
      </c>
      <c r="AS82" t="s">
        <v>181</v>
      </c>
      <c r="AT82" t="s">
        <v>77</v>
      </c>
      <c r="AU82" s="4" t="s">
        <v>78</v>
      </c>
      <c r="AV82" s="4" t="s">
        <v>79</v>
      </c>
      <c r="AW82" t="s">
        <v>102</v>
      </c>
      <c r="AX82">
        <v>228013.18</v>
      </c>
      <c r="AY82">
        <v>232065.84</v>
      </c>
      <c r="AZ82">
        <v>10000000</v>
      </c>
      <c r="BA82">
        <f t="shared" si="6"/>
        <v>200000</v>
      </c>
      <c r="BB82">
        <f t="shared" si="7"/>
        <v>1675</v>
      </c>
      <c r="BC82">
        <f t="shared" si="8"/>
        <v>1920</v>
      </c>
      <c r="BD82">
        <v>4.05</v>
      </c>
    </row>
    <row r="83" spans="1:56" x14ac:dyDescent="0.35">
      <c r="A83" s="2">
        <v>41631</v>
      </c>
      <c r="B83" t="s">
        <v>55</v>
      </c>
      <c r="C83" t="s">
        <v>56</v>
      </c>
      <c r="D83" s="1" t="s">
        <v>904</v>
      </c>
      <c r="E83" t="s">
        <v>94</v>
      </c>
      <c r="F83" s="2">
        <v>42518</v>
      </c>
      <c r="G83" s="2">
        <v>43613</v>
      </c>
      <c r="H83" s="2">
        <v>42677</v>
      </c>
      <c r="I83" t="s">
        <v>59</v>
      </c>
      <c r="J83" t="s">
        <v>809</v>
      </c>
      <c r="K83" t="s">
        <v>810</v>
      </c>
      <c r="L83" t="s">
        <v>811</v>
      </c>
      <c r="M83" t="s">
        <v>812</v>
      </c>
      <c r="N83">
        <v>999</v>
      </c>
      <c r="O83" t="s">
        <v>299</v>
      </c>
      <c r="P83" t="s">
        <v>65</v>
      </c>
      <c r="R83" t="s">
        <v>94</v>
      </c>
      <c r="S83" t="s">
        <v>146</v>
      </c>
      <c r="T83" t="s">
        <v>67</v>
      </c>
      <c r="U83" t="s">
        <v>99</v>
      </c>
      <c r="V83" t="s">
        <v>100</v>
      </c>
      <c r="Y83" s="2">
        <v>42518</v>
      </c>
      <c r="Z83" s="2">
        <v>43613</v>
      </c>
      <c r="AA83" t="s">
        <v>70</v>
      </c>
      <c r="AB83" t="s">
        <v>805</v>
      </c>
      <c r="AC83" t="s">
        <v>72</v>
      </c>
      <c r="AD83" t="s">
        <v>806</v>
      </c>
      <c r="AE83" t="s">
        <v>94</v>
      </c>
      <c r="AF83" t="s">
        <v>146</v>
      </c>
      <c r="AG83" t="s">
        <v>67</v>
      </c>
      <c r="AH83" t="s">
        <v>99</v>
      </c>
      <c r="AI83" t="s">
        <v>100</v>
      </c>
      <c r="AJ83" t="s">
        <v>807</v>
      </c>
      <c r="AK83" t="s">
        <v>146</v>
      </c>
      <c r="AL83" s="2">
        <v>42518</v>
      </c>
      <c r="AM83" s="2">
        <v>43613</v>
      </c>
      <c r="AN83" t="s">
        <v>70</v>
      </c>
      <c r="AP83" t="s">
        <v>75</v>
      </c>
      <c r="AQ83" t="s">
        <v>74</v>
      </c>
      <c r="AR83" s="4" t="s">
        <v>78</v>
      </c>
      <c r="AS83" t="s">
        <v>181</v>
      </c>
      <c r="AT83" t="s">
        <v>77</v>
      </c>
      <c r="AU83" s="4" t="s">
        <v>78</v>
      </c>
      <c r="AV83" s="4" t="s">
        <v>79</v>
      </c>
      <c r="AW83" t="s">
        <v>80</v>
      </c>
      <c r="AX83">
        <v>-228013.18</v>
      </c>
      <c r="AY83">
        <v>-232065.84</v>
      </c>
      <c r="AZ83">
        <v>10000000</v>
      </c>
      <c r="BA83">
        <f t="shared" si="6"/>
        <v>200000</v>
      </c>
      <c r="BB83">
        <f t="shared" si="7"/>
        <v>1675</v>
      </c>
      <c r="BC83">
        <f t="shared" si="8"/>
        <v>1920</v>
      </c>
      <c r="BD83">
        <v>4.05</v>
      </c>
    </row>
    <row r="84" spans="1:56" x14ac:dyDescent="0.35">
      <c r="A84" s="2">
        <v>41631</v>
      </c>
      <c r="B84" t="s">
        <v>110</v>
      </c>
      <c r="C84" t="s">
        <v>82</v>
      </c>
      <c r="D84" s="1" t="s">
        <v>905</v>
      </c>
      <c r="E84" t="s">
        <v>112</v>
      </c>
      <c r="F84" s="2">
        <v>42518</v>
      </c>
      <c r="G84" s="2">
        <v>43613</v>
      </c>
      <c r="H84" s="2">
        <v>42677</v>
      </c>
      <c r="I84" t="s">
        <v>59</v>
      </c>
      <c r="J84" t="s">
        <v>814</v>
      </c>
      <c r="K84" t="s">
        <v>815</v>
      </c>
      <c r="L84" t="s">
        <v>816</v>
      </c>
      <c r="M84" t="s">
        <v>817</v>
      </c>
      <c r="N84">
        <v>999</v>
      </c>
      <c r="O84" t="s">
        <v>299</v>
      </c>
      <c r="P84" t="s">
        <v>65</v>
      </c>
      <c r="R84" t="s">
        <v>112</v>
      </c>
      <c r="S84" t="s">
        <v>146</v>
      </c>
      <c r="T84" t="s">
        <v>67</v>
      </c>
      <c r="U84" t="s">
        <v>117</v>
      </c>
      <c r="V84" t="s">
        <v>69</v>
      </c>
      <c r="Y84" s="2">
        <v>42518</v>
      </c>
      <c r="Z84" s="2">
        <v>43613</v>
      </c>
      <c r="AA84" t="s">
        <v>70</v>
      </c>
      <c r="AB84" t="s">
        <v>818</v>
      </c>
      <c r="AC84" t="s">
        <v>72</v>
      </c>
      <c r="AD84" t="s">
        <v>806</v>
      </c>
      <c r="AE84" t="s">
        <v>112</v>
      </c>
      <c r="AF84" t="s">
        <v>146</v>
      </c>
      <c r="AG84" t="s">
        <v>67</v>
      </c>
      <c r="AH84" t="s">
        <v>117</v>
      </c>
      <c r="AI84" t="s">
        <v>69</v>
      </c>
      <c r="AJ84" t="s">
        <v>819</v>
      </c>
      <c r="AK84" t="s">
        <v>146</v>
      </c>
      <c r="AL84" s="2">
        <v>42518</v>
      </c>
      <c r="AM84" s="2">
        <v>43613</v>
      </c>
      <c r="AN84" t="s">
        <v>70</v>
      </c>
      <c r="AP84" t="s">
        <v>74</v>
      </c>
      <c r="AQ84" t="s">
        <v>75</v>
      </c>
      <c r="AR84" s="4" t="s">
        <v>78</v>
      </c>
      <c r="AS84" t="s">
        <v>181</v>
      </c>
      <c r="AT84" t="s">
        <v>77</v>
      </c>
      <c r="AU84" s="4" t="s">
        <v>78</v>
      </c>
      <c r="AV84" s="4" t="s">
        <v>79</v>
      </c>
      <c r="AW84" t="s">
        <v>90</v>
      </c>
      <c r="AX84">
        <v>62866.02</v>
      </c>
      <c r="AY84">
        <v>73213.58</v>
      </c>
      <c r="AZ84">
        <v>10000000</v>
      </c>
      <c r="BA84">
        <f t="shared" si="6"/>
        <v>200000</v>
      </c>
      <c r="BB84">
        <f t="shared" si="7"/>
        <v>1675</v>
      </c>
      <c r="BC84">
        <f t="shared" si="8"/>
        <v>1920</v>
      </c>
      <c r="BD84">
        <v>4.05</v>
      </c>
    </row>
    <row r="85" spans="1:56" x14ac:dyDescent="0.35">
      <c r="A85" s="2">
        <v>41628</v>
      </c>
      <c r="B85" t="s">
        <v>91</v>
      </c>
      <c r="C85" t="s">
        <v>92</v>
      </c>
      <c r="D85" s="1" t="s">
        <v>906</v>
      </c>
      <c r="E85" t="s">
        <v>136</v>
      </c>
      <c r="F85" s="2">
        <v>42341</v>
      </c>
      <c r="G85" s="2">
        <v>44168</v>
      </c>
      <c r="H85" s="2">
        <v>42677</v>
      </c>
      <c r="I85" t="s">
        <v>59</v>
      </c>
      <c r="J85">
        <v>-542</v>
      </c>
      <c r="K85">
        <v>-557</v>
      </c>
      <c r="L85">
        <v>15</v>
      </c>
      <c r="M85">
        <v>0</v>
      </c>
      <c r="N85">
        <v>999</v>
      </c>
      <c r="O85" t="s">
        <v>299</v>
      </c>
      <c r="P85" t="s">
        <v>65</v>
      </c>
      <c r="R85" t="s">
        <v>136</v>
      </c>
      <c r="S85" t="s">
        <v>146</v>
      </c>
      <c r="T85" t="s">
        <v>67</v>
      </c>
      <c r="U85" t="s">
        <v>137</v>
      </c>
      <c r="V85" t="s">
        <v>69</v>
      </c>
      <c r="Y85" s="2">
        <v>42341</v>
      </c>
      <c r="Z85" s="2">
        <v>44168</v>
      </c>
      <c r="AA85" t="s">
        <v>70</v>
      </c>
      <c r="AB85" t="s">
        <v>174</v>
      </c>
      <c r="AC85" t="s">
        <v>72</v>
      </c>
      <c r="AD85" t="s">
        <v>806</v>
      </c>
      <c r="AE85" t="s">
        <v>136</v>
      </c>
      <c r="AF85" t="s">
        <v>146</v>
      </c>
      <c r="AG85" t="s">
        <v>67</v>
      </c>
      <c r="AH85" t="s">
        <v>137</v>
      </c>
      <c r="AI85" t="s">
        <v>69</v>
      </c>
      <c r="AJ85" t="s">
        <v>821</v>
      </c>
      <c r="AK85" t="s">
        <v>146</v>
      </c>
      <c r="AL85" s="2">
        <v>42341</v>
      </c>
      <c r="AM85" s="2">
        <v>44168</v>
      </c>
      <c r="AN85" t="s">
        <v>70</v>
      </c>
      <c r="AP85" t="s">
        <v>74</v>
      </c>
      <c r="AQ85" t="s">
        <v>75</v>
      </c>
      <c r="AR85" s="4" t="s">
        <v>121</v>
      </c>
      <c r="AS85" t="s">
        <v>119</v>
      </c>
      <c r="AT85" t="s">
        <v>120</v>
      </c>
      <c r="AU85" s="4" t="s">
        <v>121</v>
      </c>
      <c r="AV85" t="s">
        <v>122</v>
      </c>
      <c r="AW85" t="s">
        <v>247</v>
      </c>
      <c r="AX85">
        <v>-542</v>
      </c>
      <c r="AY85">
        <v>-557</v>
      </c>
      <c r="AZ85">
        <v>10000000</v>
      </c>
      <c r="BA85">
        <f t="shared" si="6"/>
        <v>200000</v>
      </c>
      <c r="BB85">
        <f t="shared" si="7"/>
        <v>1675</v>
      </c>
      <c r="BC85">
        <f t="shared" si="8"/>
        <v>1920</v>
      </c>
      <c r="BD85">
        <v>4.05</v>
      </c>
    </row>
    <row r="86" spans="1:56" x14ac:dyDescent="0.35">
      <c r="A86" s="2">
        <v>41631</v>
      </c>
      <c r="B86" t="s">
        <v>103</v>
      </c>
      <c r="C86" t="s">
        <v>56</v>
      </c>
      <c r="D86" s="1" t="s">
        <v>907</v>
      </c>
      <c r="E86" t="s">
        <v>304</v>
      </c>
      <c r="F86" s="2">
        <v>42709</v>
      </c>
      <c r="G86" s="2">
        <v>44170</v>
      </c>
      <c r="H86" s="2">
        <v>42677</v>
      </c>
      <c r="I86" t="s">
        <v>59</v>
      </c>
      <c r="J86" t="s">
        <v>823</v>
      </c>
      <c r="K86" t="s">
        <v>824</v>
      </c>
      <c r="L86" t="s">
        <v>825</v>
      </c>
      <c r="M86" t="s">
        <v>826</v>
      </c>
      <c r="N86">
        <v>999</v>
      </c>
      <c r="O86" t="s">
        <v>299</v>
      </c>
      <c r="P86" t="s">
        <v>65</v>
      </c>
      <c r="R86" t="s">
        <v>304</v>
      </c>
      <c r="S86" t="s">
        <v>146</v>
      </c>
      <c r="T86" t="s">
        <v>67</v>
      </c>
      <c r="U86" t="s">
        <v>309</v>
      </c>
      <c r="V86" t="s">
        <v>100</v>
      </c>
      <c r="Y86" s="2">
        <v>42709</v>
      </c>
      <c r="Z86" s="2">
        <v>44170</v>
      </c>
      <c r="AA86" t="s">
        <v>70</v>
      </c>
      <c r="AB86" t="s">
        <v>188</v>
      </c>
      <c r="AC86" t="s">
        <v>72</v>
      </c>
      <c r="AD86" t="s">
        <v>806</v>
      </c>
      <c r="AE86" t="s">
        <v>304</v>
      </c>
      <c r="AF86" t="s">
        <v>146</v>
      </c>
      <c r="AG86" t="s">
        <v>67</v>
      </c>
      <c r="AH86" t="s">
        <v>309</v>
      </c>
      <c r="AI86" t="s">
        <v>100</v>
      </c>
      <c r="AJ86" t="s">
        <v>827</v>
      </c>
      <c r="AK86" t="s">
        <v>146</v>
      </c>
      <c r="AL86" s="2">
        <v>42709</v>
      </c>
      <c r="AM86" s="2">
        <v>43074</v>
      </c>
      <c r="AN86" t="s">
        <v>70</v>
      </c>
      <c r="AP86" t="s">
        <v>75</v>
      </c>
      <c r="AQ86" t="s">
        <v>74</v>
      </c>
      <c r="AR86" s="4" t="s">
        <v>121</v>
      </c>
      <c r="AS86" t="s">
        <v>119</v>
      </c>
      <c r="AT86" t="s">
        <v>120</v>
      </c>
      <c r="AU86" s="4" t="s">
        <v>121</v>
      </c>
      <c r="AV86" t="s">
        <v>122</v>
      </c>
      <c r="AW86" t="s">
        <v>158</v>
      </c>
      <c r="AX86">
        <v>-88565.01</v>
      </c>
      <c r="AY86">
        <v>-88791.14</v>
      </c>
      <c r="AZ86">
        <v>10000000</v>
      </c>
      <c r="BA86">
        <f t="shared" si="6"/>
        <v>200000</v>
      </c>
      <c r="BB86">
        <f t="shared" si="7"/>
        <v>1675</v>
      </c>
      <c r="BC86">
        <f t="shared" si="8"/>
        <v>1920</v>
      </c>
      <c r="BD86">
        <v>4.05</v>
      </c>
    </row>
    <row r="87" spans="1:56" x14ac:dyDescent="0.35">
      <c r="A87" s="2">
        <v>41631</v>
      </c>
      <c r="B87" t="s">
        <v>81</v>
      </c>
      <c r="C87" t="s">
        <v>82</v>
      </c>
      <c r="D87" s="1" t="s">
        <v>908</v>
      </c>
      <c r="E87" t="s">
        <v>94</v>
      </c>
      <c r="F87" s="2">
        <v>42518</v>
      </c>
      <c r="G87" s="2">
        <v>43613</v>
      </c>
      <c r="H87" s="2">
        <v>42677</v>
      </c>
      <c r="I87" t="s">
        <v>59</v>
      </c>
      <c r="J87" t="s">
        <v>801</v>
      </c>
      <c r="K87" t="s">
        <v>802</v>
      </c>
      <c r="L87" t="s">
        <v>803</v>
      </c>
      <c r="M87" t="s">
        <v>804</v>
      </c>
      <c r="N87">
        <v>999</v>
      </c>
      <c r="O87" t="s">
        <v>299</v>
      </c>
      <c r="P87" t="s">
        <v>65</v>
      </c>
      <c r="R87" t="s">
        <v>94</v>
      </c>
      <c r="S87" t="s">
        <v>146</v>
      </c>
      <c r="T87" t="s">
        <v>67</v>
      </c>
      <c r="U87" t="s">
        <v>99</v>
      </c>
      <c r="V87" t="s">
        <v>100</v>
      </c>
      <c r="Y87" s="2">
        <v>42518</v>
      </c>
      <c r="Z87" s="2">
        <v>43613</v>
      </c>
      <c r="AA87" t="s">
        <v>70</v>
      </c>
      <c r="AB87" t="s">
        <v>805</v>
      </c>
      <c r="AC87" t="s">
        <v>72</v>
      </c>
      <c r="AD87" t="s">
        <v>806</v>
      </c>
      <c r="AE87" t="s">
        <v>94</v>
      </c>
      <c r="AF87" t="s">
        <v>146</v>
      </c>
      <c r="AG87" t="s">
        <v>67</v>
      </c>
      <c r="AH87" t="s">
        <v>99</v>
      </c>
      <c r="AI87" t="s">
        <v>100</v>
      </c>
      <c r="AJ87" t="s">
        <v>807</v>
      </c>
      <c r="AK87" t="s">
        <v>146</v>
      </c>
      <c r="AL87" s="2">
        <v>42518</v>
      </c>
      <c r="AM87" s="2">
        <v>43613</v>
      </c>
      <c r="AN87" t="s">
        <v>70</v>
      </c>
      <c r="AP87" t="s">
        <v>74</v>
      </c>
      <c r="AQ87" t="s">
        <v>75</v>
      </c>
      <c r="AR87" s="4" t="s">
        <v>78</v>
      </c>
      <c r="AS87" t="s">
        <v>181</v>
      </c>
      <c r="AT87" t="s">
        <v>77</v>
      </c>
      <c r="AU87" s="4" t="s">
        <v>78</v>
      </c>
      <c r="AV87" s="4" t="s">
        <v>79</v>
      </c>
      <c r="AW87" t="s">
        <v>90</v>
      </c>
      <c r="AX87">
        <v>228013.18</v>
      </c>
      <c r="AY87">
        <v>232065.84</v>
      </c>
      <c r="AZ87">
        <v>10000000</v>
      </c>
      <c r="BA87">
        <f t="shared" si="6"/>
        <v>200000</v>
      </c>
      <c r="BB87">
        <f t="shared" si="7"/>
        <v>1675</v>
      </c>
      <c r="BC87">
        <f t="shared" si="8"/>
        <v>1920</v>
      </c>
      <c r="BD87">
        <v>4.05</v>
      </c>
    </row>
    <row r="88" spans="1:56" x14ac:dyDescent="0.35">
      <c r="A88" s="2">
        <v>41631</v>
      </c>
      <c r="B88" t="s">
        <v>91</v>
      </c>
      <c r="C88" t="s">
        <v>92</v>
      </c>
      <c r="D88" s="1" t="s">
        <v>909</v>
      </c>
      <c r="E88" t="s">
        <v>94</v>
      </c>
      <c r="F88" s="2">
        <v>42518</v>
      </c>
      <c r="G88" s="2">
        <v>43613</v>
      </c>
      <c r="H88" s="2">
        <v>42677</v>
      </c>
      <c r="I88" t="s">
        <v>59</v>
      </c>
      <c r="J88" t="s">
        <v>809</v>
      </c>
      <c r="K88" t="s">
        <v>810</v>
      </c>
      <c r="L88" t="s">
        <v>811</v>
      </c>
      <c r="M88" t="s">
        <v>812</v>
      </c>
      <c r="N88">
        <v>999</v>
      </c>
      <c r="O88" t="s">
        <v>299</v>
      </c>
      <c r="P88" t="s">
        <v>65</v>
      </c>
      <c r="R88" t="s">
        <v>94</v>
      </c>
      <c r="S88" t="s">
        <v>146</v>
      </c>
      <c r="T88" t="s">
        <v>67</v>
      </c>
      <c r="U88" t="s">
        <v>99</v>
      </c>
      <c r="V88" t="s">
        <v>100</v>
      </c>
      <c r="Y88" s="2">
        <v>42518</v>
      </c>
      <c r="Z88" s="2">
        <v>43613</v>
      </c>
      <c r="AA88" t="s">
        <v>70</v>
      </c>
      <c r="AB88" t="s">
        <v>805</v>
      </c>
      <c r="AC88" t="s">
        <v>72</v>
      </c>
      <c r="AD88" t="s">
        <v>806</v>
      </c>
      <c r="AE88" t="s">
        <v>94</v>
      </c>
      <c r="AF88" t="s">
        <v>146</v>
      </c>
      <c r="AG88" t="s">
        <v>67</v>
      </c>
      <c r="AH88" t="s">
        <v>99</v>
      </c>
      <c r="AI88" t="s">
        <v>100</v>
      </c>
      <c r="AJ88" t="s">
        <v>807</v>
      </c>
      <c r="AK88" t="s">
        <v>146</v>
      </c>
      <c r="AL88" s="2">
        <v>42518</v>
      </c>
      <c r="AM88" s="2">
        <v>43613</v>
      </c>
      <c r="AN88" t="s">
        <v>70</v>
      </c>
      <c r="AP88" t="s">
        <v>75</v>
      </c>
      <c r="AQ88" t="s">
        <v>74</v>
      </c>
      <c r="AR88" s="4" t="s">
        <v>78</v>
      </c>
      <c r="AS88" t="s">
        <v>181</v>
      </c>
      <c r="AT88" t="s">
        <v>77</v>
      </c>
      <c r="AU88" s="4" t="s">
        <v>78</v>
      </c>
      <c r="AV88" s="4" t="s">
        <v>79</v>
      </c>
      <c r="AW88" t="s">
        <v>102</v>
      </c>
      <c r="AX88">
        <v>-228013.18</v>
      </c>
      <c r="AY88">
        <v>-232065.84</v>
      </c>
      <c r="AZ88">
        <v>10000000</v>
      </c>
      <c r="BA88">
        <f t="shared" si="6"/>
        <v>200000</v>
      </c>
      <c r="BB88">
        <f t="shared" si="7"/>
        <v>1675</v>
      </c>
      <c r="BC88">
        <f t="shared" si="8"/>
        <v>1920</v>
      </c>
      <c r="BD88">
        <v>4.05</v>
      </c>
    </row>
    <row r="89" spans="1:56" x14ac:dyDescent="0.35">
      <c r="A89" s="2">
        <v>41631</v>
      </c>
      <c r="B89" t="s">
        <v>129</v>
      </c>
      <c r="C89" t="s">
        <v>56</v>
      </c>
      <c r="D89" s="1" t="s">
        <v>910</v>
      </c>
      <c r="E89" t="s">
        <v>112</v>
      </c>
      <c r="F89" s="2">
        <v>42518</v>
      </c>
      <c r="G89" s="2">
        <v>43613</v>
      </c>
      <c r="H89" s="2">
        <v>42677</v>
      </c>
      <c r="I89" t="s">
        <v>59</v>
      </c>
      <c r="J89" t="s">
        <v>814</v>
      </c>
      <c r="K89" t="s">
        <v>815</v>
      </c>
      <c r="L89" t="s">
        <v>816</v>
      </c>
      <c r="M89" t="s">
        <v>817</v>
      </c>
      <c r="N89">
        <v>999</v>
      </c>
      <c r="O89" t="s">
        <v>299</v>
      </c>
      <c r="P89" t="s">
        <v>65</v>
      </c>
      <c r="R89" t="s">
        <v>112</v>
      </c>
      <c r="S89" t="s">
        <v>146</v>
      </c>
      <c r="T89" t="s">
        <v>67</v>
      </c>
      <c r="U89" t="s">
        <v>117</v>
      </c>
      <c r="V89" t="s">
        <v>69</v>
      </c>
      <c r="Y89" s="2">
        <v>42518</v>
      </c>
      <c r="Z89" s="2">
        <v>43613</v>
      </c>
      <c r="AA89" t="s">
        <v>70</v>
      </c>
      <c r="AB89" t="s">
        <v>818</v>
      </c>
      <c r="AC89" t="s">
        <v>72</v>
      </c>
      <c r="AD89" t="s">
        <v>806</v>
      </c>
      <c r="AE89" t="s">
        <v>112</v>
      </c>
      <c r="AF89" t="s">
        <v>146</v>
      </c>
      <c r="AG89" t="s">
        <v>67</v>
      </c>
      <c r="AH89" t="s">
        <v>117</v>
      </c>
      <c r="AI89" t="s">
        <v>69</v>
      </c>
      <c r="AJ89" t="s">
        <v>819</v>
      </c>
      <c r="AK89" t="s">
        <v>146</v>
      </c>
      <c r="AL89" s="2">
        <v>42518</v>
      </c>
      <c r="AM89" s="2">
        <v>43613</v>
      </c>
      <c r="AN89" t="s">
        <v>70</v>
      </c>
      <c r="AP89" t="s">
        <v>74</v>
      </c>
      <c r="AQ89" t="s">
        <v>75</v>
      </c>
      <c r="AR89" s="4" t="s">
        <v>78</v>
      </c>
      <c r="AS89" t="s">
        <v>181</v>
      </c>
      <c r="AT89" t="s">
        <v>77</v>
      </c>
      <c r="AU89" s="4" t="s">
        <v>78</v>
      </c>
      <c r="AV89" s="4" t="s">
        <v>79</v>
      </c>
      <c r="AW89" t="s">
        <v>80</v>
      </c>
      <c r="AX89">
        <v>62866.02</v>
      </c>
      <c r="AY89">
        <v>73213.58</v>
      </c>
      <c r="AZ89">
        <v>10000000</v>
      </c>
      <c r="BA89">
        <f t="shared" si="6"/>
        <v>200000</v>
      </c>
      <c r="BB89">
        <f t="shared" si="7"/>
        <v>1675</v>
      </c>
      <c r="BC89">
        <f t="shared" si="8"/>
        <v>1920</v>
      </c>
      <c r="BD89">
        <v>4.05</v>
      </c>
    </row>
    <row r="90" spans="1:56" x14ac:dyDescent="0.35">
      <c r="A90" s="2">
        <v>41628</v>
      </c>
      <c r="B90" t="s">
        <v>110</v>
      </c>
      <c r="C90" t="s">
        <v>82</v>
      </c>
      <c r="D90" s="1" t="s">
        <v>911</v>
      </c>
      <c r="E90" t="s">
        <v>136</v>
      </c>
      <c r="F90" s="2">
        <v>42341</v>
      </c>
      <c r="G90" s="2">
        <v>44168</v>
      </c>
      <c r="H90" s="2">
        <v>42677</v>
      </c>
      <c r="I90" t="s">
        <v>59</v>
      </c>
      <c r="J90">
        <v>-542</v>
      </c>
      <c r="K90">
        <v>-557</v>
      </c>
      <c r="L90">
        <v>15</v>
      </c>
      <c r="M90">
        <v>0</v>
      </c>
      <c r="N90">
        <v>999</v>
      </c>
      <c r="O90" t="s">
        <v>299</v>
      </c>
      <c r="P90" t="s">
        <v>65</v>
      </c>
      <c r="R90" t="s">
        <v>136</v>
      </c>
      <c r="S90" t="s">
        <v>146</v>
      </c>
      <c r="T90" t="s">
        <v>67</v>
      </c>
      <c r="U90" t="s">
        <v>137</v>
      </c>
      <c r="V90" t="s">
        <v>69</v>
      </c>
      <c r="Y90" s="2">
        <v>42341</v>
      </c>
      <c r="Z90" s="2">
        <v>44168</v>
      </c>
      <c r="AA90" t="s">
        <v>70</v>
      </c>
      <c r="AB90" t="s">
        <v>174</v>
      </c>
      <c r="AC90" t="s">
        <v>72</v>
      </c>
      <c r="AD90" t="s">
        <v>806</v>
      </c>
      <c r="AE90" t="s">
        <v>136</v>
      </c>
      <c r="AF90" t="s">
        <v>146</v>
      </c>
      <c r="AG90" t="s">
        <v>67</v>
      </c>
      <c r="AH90" t="s">
        <v>137</v>
      </c>
      <c r="AI90" t="s">
        <v>69</v>
      </c>
      <c r="AJ90" t="s">
        <v>821</v>
      </c>
      <c r="AK90" t="s">
        <v>146</v>
      </c>
      <c r="AL90" s="2">
        <v>42341</v>
      </c>
      <c r="AM90" s="2">
        <v>44168</v>
      </c>
      <c r="AN90" t="s">
        <v>70</v>
      </c>
      <c r="AP90" t="s">
        <v>74</v>
      </c>
      <c r="AQ90" t="s">
        <v>75</v>
      </c>
      <c r="AR90" s="4" t="s">
        <v>121</v>
      </c>
      <c r="AS90" t="s">
        <v>119</v>
      </c>
      <c r="AT90" t="s">
        <v>120</v>
      </c>
      <c r="AU90" s="4" t="s">
        <v>121</v>
      </c>
      <c r="AV90" t="s">
        <v>122</v>
      </c>
      <c r="AW90" t="s">
        <v>123</v>
      </c>
      <c r="AX90">
        <v>-542</v>
      </c>
      <c r="AY90">
        <v>-557</v>
      </c>
      <c r="AZ90">
        <v>10000000</v>
      </c>
      <c r="BA90">
        <f t="shared" si="6"/>
        <v>200000</v>
      </c>
      <c r="BB90">
        <f t="shared" si="7"/>
        <v>1675</v>
      </c>
      <c r="BC90">
        <f t="shared" si="8"/>
        <v>1920</v>
      </c>
      <c r="BD90">
        <v>4.05</v>
      </c>
    </row>
    <row r="91" spans="1:56" x14ac:dyDescent="0.35">
      <c r="A91" s="2">
        <v>41631</v>
      </c>
      <c r="B91" t="s">
        <v>91</v>
      </c>
      <c r="C91" t="s">
        <v>92</v>
      </c>
      <c r="D91" s="1" t="s">
        <v>912</v>
      </c>
      <c r="E91" t="s">
        <v>304</v>
      </c>
      <c r="F91" s="2">
        <v>42709</v>
      </c>
      <c r="G91" s="2">
        <v>44170</v>
      </c>
      <c r="H91" s="2">
        <v>42677</v>
      </c>
      <c r="I91" t="s">
        <v>59</v>
      </c>
      <c r="J91" t="s">
        <v>823</v>
      </c>
      <c r="K91" t="s">
        <v>824</v>
      </c>
      <c r="L91" t="s">
        <v>825</v>
      </c>
      <c r="M91" t="s">
        <v>826</v>
      </c>
      <c r="N91">
        <v>999</v>
      </c>
      <c r="O91" t="s">
        <v>299</v>
      </c>
      <c r="P91" t="s">
        <v>65</v>
      </c>
      <c r="R91" t="s">
        <v>304</v>
      </c>
      <c r="S91" t="s">
        <v>146</v>
      </c>
      <c r="T91" t="s">
        <v>67</v>
      </c>
      <c r="U91" t="s">
        <v>309</v>
      </c>
      <c r="V91" t="s">
        <v>100</v>
      </c>
      <c r="Y91" s="2">
        <v>42709</v>
      </c>
      <c r="Z91" s="2">
        <v>44170</v>
      </c>
      <c r="AA91" t="s">
        <v>70</v>
      </c>
      <c r="AB91" t="s">
        <v>188</v>
      </c>
      <c r="AC91" t="s">
        <v>72</v>
      </c>
      <c r="AD91" t="s">
        <v>806</v>
      </c>
      <c r="AE91" t="s">
        <v>304</v>
      </c>
      <c r="AF91" t="s">
        <v>146</v>
      </c>
      <c r="AG91" t="s">
        <v>67</v>
      </c>
      <c r="AH91" t="s">
        <v>309</v>
      </c>
      <c r="AI91" t="s">
        <v>100</v>
      </c>
      <c r="AJ91" t="s">
        <v>827</v>
      </c>
      <c r="AK91" t="s">
        <v>146</v>
      </c>
      <c r="AL91" s="2">
        <v>42709</v>
      </c>
      <c r="AM91" s="2">
        <v>43074</v>
      </c>
      <c r="AN91" t="s">
        <v>70</v>
      </c>
      <c r="AP91" t="s">
        <v>75</v>
      </c>
      <c r="AQ91" t="s">
        <v>74</v>
      </c>
      <c r="AR91" s="4" t="s">
        <v>121</v>
      </c>
      <c r="AS91" t="s">
        <v>119</v>
      </c>
      <c r="AT91" t="s">
        <v>120</v>
      </c>
      <c r="AU91" s="4" t="s">
        <v>121</v>
      </c>
      <c r="AV91" t="s">
        <v>122</v>
      </c>
      <c r="AW91" t="s">
        <v>247</v>
      </c>
      <c r="AX91">
        <v>-88565.01</v>
      </c>
      <c r="AY91">
        <v>-88791.14</v>
      </c>
      <c r="AZ91">
        <v>10000000</v>
      </c>
      <c r="BA91">
        <f t="shared" si="6"/>
        <v>200000</v>
      </c>
      <c r="BB91">
        <f t="shared" si="7"/>
        <v>1675</v>
      </c>
      <c r="BC91">
        <f t="shared" si="8"/>
        <v>1920</v>
      </c>
      <c r="BD91">
        <v>4.05</v>
      </c>
    </row>
    <row r="92" spans="1:56" x14ac:dyDescent="0.35">
      <c r="A92" s="2">
        <v>41631</v>
      </c>
      <c r="B92" t="s">
        <v>55</v>
      </c>
      <c r="C92" t="s">
        <v>56</v>
      </c>
      <c r="D92" s="1" t="s">
        <v>913</v>
      </c>
      <c r="E92" t="s">
        <v>94</v>
      </c>
      <c r="F92" s="2">
        <v>42518</v>
      </c>
      <c r="G92" s="2">
        <v>43613</v>
      </c>
      <c r="H92" s="2">
        <v>42677</v>
      </c>
      <c r="I92" t="s">
        <v>59</v>
      </c>
      <c r="J92" t="s">
        <v>801</v>
      </c>
      <c r="K92" t="s">
        <v>802</v>
      </c>
      <c r="L92" t="s">
        <v>803</v>
      </c>
      <c r="M92" t="s">
        <v>804</v>
      </c>
      <c r="N92">
        <v>999</v>
      </c>
      <c r="O92" t="s">
        <v>299</v>
      </c>
      <c r="P92" t="s">
        <v>65</v>
      </c>
      <c r="R92" t="s">
        <v>94</v>
      </c>
      <c r="S92" t="s">
        <v>146</v>
      </c>
      <c r="T92" t="s">
        <v>67</v>
      </c>
      <c r="U92" t="s">
        <v>99</v>
      </c>
      <c r="V92" t="s">
        <v>100</v>
      </c>
      <c r="Y92" s="2">
        <v>42518</v>
      </c>
      <c r="Z92" s="2">
        <v>43613</v>
      </c>
      <c r="AA92" t="s">
        <v>70</v>
      </c>
      <c r="AB92" t="s">
        <v>805</v>
      </c>
      <c r="AC92" t="s">
        <v>72</v>
      </c>
      <c r="AD92" t="s">
        <v>806</v>
      </c>
      <c r="AE92" t="s">
        <v>94</v>
      </c>
      <c r="AF92" t="s">
        <v>146</v>
      </c>
      <c r="AG92" t="s">
        <v>67</v>
      </c>
      <c r="AH92" t="s">
        <v>99</v>
      </c>
      <c r="AI92" t="s">
        <v>100</v>
      </c>
      <c r="AJ92" t="s">
        <v>807</v>
      </c>
      <c r="AK92" t="s">
        <v>146</v>
      </c>
      <c r="AL92" s="2">
        <v>42518</v>
      </c>
      <c r="AM92" s="2">
        <v>43613</v>
      </c>
      <c r="AN92" t="s">
        <v>70</v>
      </c>
      <c r="AP92" t="s">
        <v>74</v>
      </c>
      <c r="AQ92" t="s">
        <v>75</v>
      </c>
      <c r="AR92" s="4" t="s">
        <v>78</v>
      </c>
      <c r="AS92" t="s">
        <v>181</v>
      </c>
      <c r="AT92" t="s">
        <v>77</v>
      </c>
      <c r="AU92" s="4" t="s">
        <v>78</v>
      </c>
      <c r="AV92" s="4" t="s">
        <v>79</v>
      </c>
      <c r="AW92" t="s">
        <v>80</v>
      </c>
      <c r="AX92">
        <v>228013.18</v>
      </c>
      <c r="AY92">
        <v>232065.84</v>
      </c>
      <c r="AZ92">
        <v>10000000</v>
      </c>
      <c r="BA92">
        <f t="shared" si="6"/>
        <v>200000</v>
      </c>
      <c r="BB92">
        <f t="shared" si="7"/>
        <v>1675</v>
      </c>
      <c r="BC92">
        <f t="shared" si="8"/>
        <v>1920</v>
      </c>
      <c r="BD92">
        <v>4.05</v>
      </c>
    </row>
    <row r="93" spans="1:56" x14ac:dyDescent="0.35">
      <c r="A93" s="2">
        <v>41631</v>
      </c>
      <c r="B93" t="s">
        <v>81</v>
      </c>
      <c r="C93" t="s">
        <v>82</v>
      </c>
      <c r="D93" s="1" t="s">
        <v>914</v>
      </c>
      <c r="E93" t="s">
        <v>94</v>
      </c>
      <c r="F93" s="2">
        <v>42518</v>
      </c>
      <c r="G93" s="2">
        <v>43613</v>
      </c>
      <c r="H93" s="2">
        <v>42677</v>
      </c>
      <c r="I93" t="s">
        <v>59</v>
      </c>
      <c r="J93" t="s">
        <v>809</v>
      </c>
      <c r="K93" t="s">
        <v>810</v>
      </c>
      <c r="L93" t="s">
        <v>811</v>
      </c>
      <c r="M93" t="s">
        <v>812</v>
      </c>
      <c r="N93">
        <v>999</v>
      </c>
      <c r="O93" t="s">
        <v>299</v>
      </c>
      <c r="P93" t="s">
        <v>65</v>
      </c>
      <c r="R93" t="s">
        <v>94</v>
      </c>
      <c r="S93" t="s">
        <v>146</v>
      </c>
      <c r="T93" t="s">
        <v>67</v>
      </c>
      <c r="U93" t="s">
        <v>99</v>
      </c>
      <c r="V93" t="s">
        <v>100</v>
      </c>
      <c r="Y93" s="2">
        <v>42518</v>
      </c>
      <c r="Z93" s="2">
        <v>43613</v>
      </c>
      <c r="AA93" t="s">
        <v>70</v>
      </c>
      <c r="AB93" t="s">
        <v>805</v>
      </c>
      <c r="AC93" t="s">
        <v>72</v>
      </c>
      <c r="AD93" t="s">
        <v>806</v>
      </c>
      <c r="AE93" t="s">
        <v>94</v>
      </c>
      <c r="AF93" t="s">
        <v>146</v>
      </c>
      <c r="AG93" t="s">
        <v>67</v>
      </c>
      <c r="AH93" t="s">
        <v>99</v>
      </c>
      <c r="AI93" t="s">
        <v>100</v>
      </c>
      <c r="AJ93" t="s">
        <v>807</v>
      </c>
      <c r="AK93" t="s">
        <v>146</v>
      </c>
      <c r="AL93" s="2">
        <v>42518</v>
      </c>
      <c r="AM93" s="2">
        <v>43613</v>
      </c>
      <c r="AN93" t="s">
        <v>70</v>
      </c>
      <c r="AP93" t="s">
        <v>75</v>
      </c>
      <c r="AQ93" t="s">
        <v>74</v>
      </c>
      <c r="AR93" s="4" t="s">
        <v>78</v>
      </c>
      <c r="AS93" t="s">
        <v>181</v>
      </c>
      <c r="AT93" t="s">
        <v>77</v>
      </c>
      <c r="AU93" s="4" t="s">
        <v>78</v>
      </c>
      <c r="AV93" s="4" t="s">
        <v>79</v>
      </c>
      <c r="AW93" t="s">
        <v>90</v>
      </c>
      <c r="AX93">
        <v>-228013.18</v>
      </c>
      <c r="AY93">
        <v>-232065.84</v>
      </c>
      <c r="AZ93">
        <v>10000000</v>
      </c>
      <c r="BA93">
        <f t="shared" si="6"/>
        <v>200000</v>
      </c>
      <c r="BB93">
        <f t="shared" si="7"/>
        <v>1675</v>
      </c>
      <c r="BC93">
        <f t="shared" si="8"/>
        <v>1920</v>
      </c>
      <c r="BD93">
        <v>4.05</v>
      </c>
    </row>
    <row r="94" spans="1:56" x14ac:dyDescent="0.35">
      <c r="A94" s="2">
        <v>41631</v>
      </c>
      <c r="B94" t="s">
        <v>91</v>
      </c>
      <c r="C94" t="s">
        <v>92</v>
      </c>
      <c r="D94" s="1" t="s">
        <v>915</v>
      </c>
      <c r="E94" t="s">
        <v>112</v>
      </c>
      <c r="F94" s="2">
        <v>42518</v>
      </c>
      <c r="G94" s="2">
        <v>43613</v>
      </c>
      <c r="H94" s="2">
        <v>42677</v>
      </c>
      <c r="I94" t="s">
        <v>59</v>
      </c>
      <c r="J94" t="s">
        <v>814</v>
      </c>
      <c r="K94" t="s">
        <v>815</v>
      </c>
      <c r="L94" t="s">
        <v>816</v>
      </c>
      <c r="M94" t="s">
        <v>817</v>
      </c>
      <c r="N94">
        <v>999</v>
      </c>
      <c r="O94" t="s">
        <v>299</v>
      </c>
      <c r="P94" t="s">
        <v>65</v>
      </c>
      <c r="R94" t="s">
        <v>112</v>
      </c>
      <c r="S94" t="s">
        <v>146</v>
      </c>
      <c r="T94" t="s">
        <v>67</v>
      </c>
      <c r="U94" t="s">
        <v>117</v>
      </c>
      <c r="V94" t="s">
        <v>69</v>
      </c>
      <c r="Y94" s="2">
        <v>42518</v>
      </c>
      <c r="Z94" s="2">
        <v>43613</v>
      </c>
      <c r="AA94" t="s">
        <v>70</v>
      </c>
      <c r="AB94" t="s">
        <v>818</v>
      </c>
      <c r="AC94" t="s">
        <v>72</v>
      </c>
      <c r="AD94" t="s">
        <v>806</v>
      </c>
      <c r="AE94" t="s">
        <v>112</v>
      </c>
      <c r="AF94" t="s">
        <v>146</v>
      </c>
      <c r="AG94" t="s">
        <v>67</v>
      </c>
      <c r="AH94" t="s">
        <v>117</v>
      </c>
      <c r="AI94" t="s">
        <v>69</v>
      </c>
      <c r="AJ94" t="s">
        <v>819</v>
      </c>
      <c r="AK94" t="s">
        <v>146</v>
      </c>
      <c r="AL94" s="2">
        <v>42518</v>
      </c>
      <c r="AM94" s="2">
        <v>43613</v>
      </c>
      <c r="AN94" t="s">
        <v>70</v>
      </c>
      <c r="AP94" t="s">
        <v>74</v>
      </c>
      <c r="AQ94" t="s">
        <v>75</v>
      </c>
      <c r="AR94" s="4" t="s">
        <v>78</v>
      </c>
      <c r="AS94" t="s">
        <v>181</v>
      </c>
      <c r="AT94" t="s">
        <v>77</v>
      </c>
      <c r="AU94" s="4" t="s">
        <v>78</v>
      </c>
      <c r="AV94" s="4" t="s">
        <v>79</v>
      </c>
      <c r="AW94" t="s">
        <v>102</v>
      </c>
      <c r="AX94">
        <v>62866.02</v>
      </c>
      <c r="AY94">
        <v>73213.58</v>
      </c>
      <c r="AZ94">
        <v>10000000</v>
      </c>
      <c r="BA94">
        <f t="shared" si="6"/>
        <v>200000</v>
      </c>
      <c r="BB94">
        <f t="shared" si="7"/>
        <v>1675</v>
      </c>
      <c r="BC94">
        <f t="shared" si="8"/>
        <v>1920</v>
      </c>
      <c r="BD94">
        <v>4.05</v>
      </c>
    </row>
    <row r="95" spans="1:56" x14ac:dyDescent="0.35">
      <c r="A95" s="2">
        <v>41628</v>
      </c>
      <c r="B95" t="s">
        <v>103</v>
      </c>
      <c r="C95" t="s">
        <v>56</v>
      </c>
      <c r="D95" s="1" t="s">
        <v>916</v>
      </c>
      <c r="E95" t="s">
        <v>136</v>
      </c>
      <c r="F95" s="2">
        <v>42341</v>
      </c>
      <c r="G95" s="2">
        <v>44168</v>
      </c>
      <c r="H95" s="2">
        <v>42677</v>
      </c>
      <c r="I95" t="s">
        <v>59</v>
      </c>
      <c r="J95">
        <v>-542</v>
      </c>
      <c r="K95">
        <v>-557</v>
      </c>
      <c r="L95">
        <v>15</v>
      </c>
      <c r="M95">
        <v>0</v>
      </c>
      <c r="N95">
        <v>999</v>
      </c>
      <c r="O95" t="s">
        <v>299</v>
      </c>
      <c r="P95" t="s">
        <v>65</v>
      </c>
      <c r="R95" t="s">
        <v>136</v>
      </c>
      <c r="S95" t="s">
        <v>146</v>
      </c>
      <c r="T95" t="s">
        <v>67</v>
      </c>
      <c r="U95" t="s">
        <v>137</v>
      </c>
      <c r="V95" t="s">
        <v>69</v>
      </c>
      <c r="Y95" s="2">
        <v>42341</v>
      </c>
      <c r="Z95" s="2">
        <v>44168</v>
      </c>
      <c r="AA95" t="s">
        <v>70</v>
      </c>
      <c r="AB95" t="s">
        <v>174</v>
      </c>
      <c r="AC95" t="s">
        <v>72</v>
      </c>
      <c r="AD95" t="s">
        <v>806</v>
      </c>
      <c r="AE95" t="s">
        <v>136</v>
      </c>
      <c r="AF95" t="s">
        <v>146</v>
      </c>
      <c r="AG95" t="s">
        <v>67</v>
      </c>
      <c r="AH95" t="s">
        <v>137</v>
      </c>
      <c r="AI95" t="s">
        <v>69</v>
      </c>
      <c r="AJ95" t="s">
        <v>821</v>
      </c>
      <c r="AK95" t="s">
        <v>146</v>
      </c>
      <c r="AL95" s="2">
        <v>42341</v>
      </c>
      <c r="AM95" s="2">
        <v>44168</v>
      </c>
      <c r="AN95" t="s">
        <v>70</v>
      </c>
      <c r="AP95" t="s">
        <v>74</v>
      </c>
      <c r="AQ95" t="s">
        <v>75</v>
      </c>
      <c r="AR95" s="4" t="s">
        <v>121</v>
      </c>
      <c r="AS95" t="s">
        <v>119</v>
      </c>
      <c r="AT95" t="s">
        <v>120</v>
      </c>
      <c r="AU95" s="4" t="s">
        <v>121</v>
      </c>
      <c r="AV95" t="s">
        <v>122</v>
      </c>
      <c r="AW95" t="s">
        <v>158</v>
      </c>
      <c r="AX95">
        <v>-542</v>
      </c>
      <c r="AY95">
        <v>-557</v>
      </c>
      <c r="AZ95">
        <v>10000000</v>
      </c>
      <c r="BA95">
        <f t="shared" si="6"/>
        <v>200000</v>
      </c>
      <c r="BB95">
        <f t="shared" si="7"/>
        <v>1675</v>
      </c>
      <c r="BC95">
        <f t="shared" si="8"/>
        <v>1920</v>
      </c>
      <c r="BD95">
        <v>4.05</v>
      </c>
    </row>
    <row r="96" spans="1:56" x14ac:dyDescent="0.35">
      <c r="A96" s="2">
        <v>41631</v>
      </c>
      <c r="B96" t="s">
        <v>110</v>
      </c>
      <c r="C96" t="s">
        <v>82</v>
      </c>
      <c r="D96" s="1" t="s">
        <v>917</v>
      </c>
      <c r="E96" t="s">
        <v>304</v>
      </c>
      <c r="F96" s="2">
        <v>42709</v>
      </c>
      <c r="G96" s="2">
        <v>44170</v>
      </c>
      <c r="H96" s="2">
        <v>42677</v>
      </c>
      <c r="I96" t="s">
        <v>59</v>
      </c>
      <c r="J96" t="s">
        <v>823</v>
      </c>
      <c r="K96" t="s">
        <v>824</v>
      </c>
      <c r="L96" t="s">
        <v>825</v>
      </c>
      <c r="M96" t="s">
        <v>826</v>
      </c>
      <c r="N96">
        <v>999</v>
      </c>
      <c r="O96" t="s">
        <v>299</v>
      </c>
      <c r="P96" t="s">
        <v>65</v>
      </c>
      <c r="R96" t="s">
        <v>304</v>
      </c>
      <c r="S96" t="s">
        <v>146</v>
      </c>
      <c r="T96" t="s">
        <v>67</v>
      </c>
      <c r="U96" t="s">
        <v>309</v>
      </c>
      <c r="V96" t="s">
        <v>100</v>
      </c>
      <c r="Y96" s="2">
        <v>42709</v>
      </c>
      <c r="Z96" s="2">
        <v>44170</v>
      </c>
      <c r="AA96" t="s">
        <v>70</v>
      </c>
      <c r="AB96" t="s">
        <v>188</v>
      </c>
      <c r="AC96" t="s">
        <v>72</v>
      </c>
      <c r="AD96" t="s">
        <v>806</v>
      </c>
      <c r="AE96" t="s">
        <v>304</v>
      </c>
      <c r="AF96" t="s">
        <v>146</v>
      </c>
      <c r="AG96" t="s">
        <v>67</v>
      </c>
      <c r="AH96" t="s">
        <v>309</v>
      </c>
      <c r="AI96" t="s">
        <v>100</v>
      </c>
      <c r="AJ96" t="s">
        <v>827</v>
      </c>
      <c r="AK96" t="s">
        <v>146</v>
      </c>
      <c r="AL96" s="2">
        <v>42709</v>
      </c>
      <c r="AM96" s="2">
        <v>43074</v>
      </c>
      <c r="AN96" t="s">
        <v>70</v>
      </c>
      <c r="AP96" t="s">
        <v>75</v>
      </c>
      <c r="AQ96" t="s">
        <v>74</v>
      </c>
      <c r="AR96" s="4" t="s">
        <v>121</v>
      </c>
      <c r="AS96" t="s">
        <v>119</v>
      </c>
      <c r="AT96" t="s">
        <v>120</v>
      </c>
      <c r="AU96" s="4" t="s">
        <v>121</v>
      </c>
      <c r="AV96" t="s">
        <v>122</v>
      </c>
      <c r="AW96" t="s">
        <v>123</v>
      </c>
      <c r="AX96">
        <v>-88565.01</v>
      </c>
      <c r="AY96">
        <v>-88791.14</v>
      </c>
      <c r="AZ96">
        <v>10000000</v>
      </c>
      <c r="BA96">
        <f t="shared" si="6"/>
        <v>200000</v>
      </c>
      <c r="BB96">
        <f t="shared" si="7"/>
        <v>1675</v>
      </c>
      <c r="BC96">
        <f t="shared" si="8"/>
        <v>1920</v>
      </c>
      <c r="BD96">
        <v>4.05</v>
      </c>
    </row>
    <row r="97" spans="1:56" x14ac:dyDescent="0.35">
      <c r="A97" s="2">
        <v>41631</v>
      </c>
      <c r="B97" t="s">
        <v>91</v>
      </c>
      <c r="C97" t="s">
        <v>92</v>
      </c>
      <c r="D97" s="1" t="s">
        <v>918</v>
      </c>
      <c r="E97" t="s">
        <v>94</v>
      </c>
      <c r="F97" s="2">
        <v>42518</v>
      </c>
      <c r="G97" s="2">
        <v>43613</v>
      </c>
      <c r="H97" s="2">
        <v>42677</v>
      </c>
      <c r="I97" t="s">
        <v>59</v>
      </c>
      <c r="J97" t="s">
        <v>801</v>
      </c>
      <c r="K97" t="s">
        <v>802</v>
      </c>
      <c r="L97" t="s">
        <v>803</v>
      </c>
      <c r="M97" t="s">
        <v>804</v>
      </c>
      <c r="N97">
        <v>999</v>
      </c>
      <c r="O97" t="s">
        <v>299</v>
      </c>
      <c r="P97" t="s">
        <v>65</v>
      </c>
      <c r="R97" t="s">
        <v>94</v>
      </c>
      <c r="S97" t="s">
        <v>146</v>
      </c>
      <c r="T97" t="s">
        <v>67</v>
      </c>
      <c r="U97" t="s">
        <v>99</v>
      </c>
      <c r="V97" t="s">
        <v>100</v>
      </c>
      <c r="Y97" s="2">
        <v>42518</v>
      </c>
      <c r="Z97" s="2">
        <v>43613</v>
      </c>
      <c r="AA97" t="s">
        <v>70</v>
      </c>
      <c r="AB97" t="s">
        <v>805</v>
      </c>
      <c r="AC97" t="s">
        <v>72</v>
      </c>
      <c r="AD97" t="s">
        <v>806</v>
      </c>
      <c r="AE97" t="s">
        <v>94</v>
      </c>
      <c r="AF97" t="s">
        <v>146</v>
      </c>
      <c r="AG97" t="s">
        <v>67</v>
      </c>
      <c r="AH97" t="s">
        <v>99</v>
      </c>
      <c r="AI97" t="s">
        <v>100</v>
      </c>
      <c r="AJ97" t="s">
        <v>807</v>
      </c>
      <c r="AK97" t="s">
        <v>146</v>
      </c>
      <c r="AL97" s="2">
        <v>42518</v>
      </c>
      <c r="AM97" s="2">
        <v>43613</v>
      </c>
      <c r="AN97" t="s">
        <v>70</v>
      </c>
      <c r="AP97" t="s">
        <v>74</v>
      </c>
      <c r="AQ97" t="s">
        <v>75</v>
      </c>
      <c r="AR97" s="4" t="s">
        <v>78</v>
      </c>
      <c r="AS97" t="s">
        <v>181</v>
      </c>
      <c r="AT97" t="s">
        <v>77</v>
      </c>
      <c r="AU97" s="4" t="s">
        <v>78</v>
      </c>
      <c r="AV97" s="4" t="s">
        <v>79</v>
      </c>
      <c r="AW97" t="s">
        <v>102</v>
      </c>
      <c r="AX97">
        <v>228013.18</v>
      </c>
      <c r="AY97">
        <v>232065.84</v>
      </c>
      <c r="AZ97">
        <v>10000000</v>
      </c>
      <c r="BA97">
        <f t="shared" si="6"/>
        <v>200000</v>
      </c>
      <c r="BB97">
        <f t="shared" si="7"/>
        <v>1675</v>
      </c>
      <c r="BC97">
        <f t="shared" si="8"/>
        <v>1920</v>
      </c>
      <c r="BD97">
        <v>4.05</v>
      </c>
    </row>
    <row r="98" spans="1:56" x14ac:dyDescent="0.35">
      <c r="A98" s="2">
        <v>41631</v>
      </c>
      <c r="B98" t="s">
        <v>129</v>
      </c>
      <c r="C98" t="s">
        <v>56</v>
      </c>
      <c r="D98" s="1" t="s">
        <v>919</v>
      </c>
      <c r="E98" t="s">
        <v>94</v>
      </c>
      <c r="F98" s="2">
        <v>42518</v>
      </c>
      <c r="G98" s="2">
        <v>43613</v>
      </c>
      <c r="H98" s="2">
        <v>42677</v>
      </c>
      <c r="I98" t="s">
        <v>59</v>
      </c>
      <c r="J98" t="s">
        <v>809</v>
      </c>
      <c r="K98" t="s">
        <v>810</v>
      </c>
      <c r="L98" t="s">
        <v>811</v>
      </c>
      <c r="M98" t="s">
        <v>812</v>
      </c>
      <c r="N98">
        <v>999</v>
      </c>
      <c r="O98" t="s">
        <v>299</v>
      </c>
      <c r="P98" t="s">
        <v>65</v>
      </c>
      <c r="R98" t="s">
        <v>94</v>
      </c>
      <c r="S98" t="s">
        <v>146</v>
      </c>
      <c r="T98" t="s">
        <v>67</v>
      </c>
      <c r="U98" t="s">
        <v>99</v>
      </c>
      <c r="V98" t="s">
        <v>100</v>
      </c>
      <c r="Y98" s="2">
        <v>42518</v>
      </c>
      <c r="Z98" s="2">
        <v>43613</v>
      </c>
      <c r="AA98" t="s">
        <v>70</v>
      </c>
      <c r="AB98" t="s">
        <v>805</v>
      </c>
      <c r="AC98" t="s">
        <v>72</v>
      </c>
      <c r="AD98" t="s">
        <v>806</v>
      </c>
      <c r="AE98" t="s">
        <v>94</v>
      </c>
      <c r="AF98" t="s">
        <v>146</v>
      </c>
      <c r="AG98" t="s">
        <v>67</v>
      </c>
      <c r="AH98" t="s">
        <v>99</v>
      </c>
      <c r="AI98" t="s">
        <v>100</v>
      </c>
      <c r="AJ98" t="s">
        <v>807</v>
      </c>
      <c r="AK98" t="s">
        <v>146</v>
      </c>
      <c r="AL98" s="2">
        <v>42518</v>
      </c>
      <c r="AM98" s="2">
        <v>43613</v>
      </c>
      <c r="AN98" t="s">
        <v>70</v>
      </c>
      <c r="AP98" t="s">
        <v>75</v>
      </c>
      <c r="AQ98" t="s">
        <v>74</v>
      </c>
      <c r="AR98" s="4" t="s">
        <v>78</v>
      </c>
      <c r="AS98" t="s">
        <v>181</v>
      </c>
      <c r="AT98" t="s">
        <v>77</v>
      </c>
      <c r="AU98" s="4" t="s">
        <v>78</v>
      </c>
      <c r="AV98" s="4" t="s">
        <v>79</v>
      </c>
      <c r="AW98" t="s">
        <v>80</v>
      </c>
      <c r="AX98">
        <v>-228013.18</v>
      </c>
      <c r="AY98">
        <v>-232065.84</v>
      </c>
      <c r="AZ98">
        <v>10000000</v>
      </c>
      <c r="BA98">
        <f t="shared" ref="BA98:BA101" si="9">0.02*AZ98</f>
        <v>200000</v>
      </c>
      <c r="BB98">
        <f t="shared" ref="BB98:BB101" si="10">175+0.0075*BA98</f>
        <v>1675</v>
      </c>
      <c r="BC98">
        <f t="shared" ref="BC98:BC101" si="11">(3+4*BD98)/100000*AZ98</f>
        <v>1920</v>
      </c>
      <c r="BD98">
        <v>4.05</v>
      </c>
    </row>
    <row r="99" spans="1:56" x14ac:dyDescent="0.35">
      <c r="A99" s="2">
        <v>41631</v>
      </c>
      <c r="B99" t="s">
        <v>81</v>
      </c>
      <c r="C99" t="s">
        <v>82</v>
      </c>
      <c r="D99" s="1" t="s">
        <v>920</v>
      </c>
      <c r="E99" t="s">
        <v>112</v>
      </c>
      <c r="F99" s="2">
        <v>42518</v>
      </c>
      <c r="G99" s="2">
        <v>43613</v>
      </c>
      <c r="H99" s="2">
        <v>42677</v>
      </c>
      <c r="I99" t="s">
        <v>59</v>
      </c>
      <c r="J99" t="s">
        <v>814</v>
      </c>
      <c r="K99" t="s">
        <v>815</v>
      </c>
      <c r="L99" t="s">
        <v>816</v>
      </c>
      <c r="M99" t="s">
        <v>817</v>
      </c>
      <c r="N99">
        <v>999</v>
      </c>
      <c r="O99" t="s">
        <v>299</v>
      </c>
      <c r="P99" t="s">
        <v>65</v>
      </c>
      <c r="R99" t="s">
        <v>112</v>
      </c>
      <c r="S99" t="s">
        <v>146</v>
      </c>
      <c r="T99" t="s">
        <v>67</v>
      </c>
      <c r="U99" t="s">
        <v>117</v>
      </c>
      <c r="V99" t="s">
        <v>69</v>
      </c>
      <c r="Y99" s="2">
        <v>42518</v>
      </c>
      <c r="Z99" s="2">
        <v>43613</v>
      </c>
      <c r="AA99" t="s">
        <v>70</v>
      </c>
      <c r="AB99" t="s">
        <v>818</v>
      </c>
      <c r="AC99" t="s">
        <v>72</v>
      </c>
      <c r="AD99" t="s">
        <v>806</v>
      </c>
      <c r="AE99" t="s">
        <v>112</v>
      </c>
      <c r="AF99" t="s">
        <v>146</v>
      </c>
      <c r="AG99" t="s">
        <v>67</v>
      </c>
      <c r="AH99" t="s">
        <v>117</v>
      </c>
      <c r="AI99" t="s">
        <v>69</v>
      </c>
      <c r="AJ99" t="s">
        <v>819</v>
      </c>
      <c r="AK99" t="s">
        <v>146</v>
      </c>
      <c r="AL99" s="2">
        <v>42518</v>
      </c>
      <c r="AM99" s="2">
        <v>43613</v>
      </c>
      <c r="AN99" t="s">
        <v>70</v>
      </c>
      <c r="AP99" t="s">
        <v>74</v>
      </c>
      <c r="AQ99" t="s">
        <v>75</v>
      </c>
      <c r="AR99" s="4" t="s">
        <v>78</v>
      </c>
      <c r="AS99" t="s">
        <v>181</v>
      </c>
      <c r="AT99" t="s">
        <v>77</v>
      </c>
      <c r="AU99" s="4" t="s">
        <v>78</v>
      </c>
      <c r="AV99" s="4" t="s">
        <v>79</v>
      </c>
      <c r="AW99" t="s">
        <v>90</v>
      </c>
      <c r="AX99">
        <v>62866.02</v>
      </c>
      <c r="AY99">
        <v>73213.58</v>
      </c>
      <c r="AZ99">
        <v>10000000</v>
      </c>
      <c r="BA99">
        <f t="shared" si="9"/>
        <v>200000</v>
      </c>
      <c r="BB99">
        <f t="shared" si="10"/>
        <v>1675</v>
      </c>
      <c r="BC99">
        <f t="shared" si="11"/>
        <v>1920</v>
      </c>
      <c r="BD99">
        <v>4.05</v>
      </c>
    </row>
    <row r="100" spans="1:56" x14ac:dyDescent="0.35">
      <c r="A100" s="2">
        <v>41628</v>
      </c>
      <c r="B100" t="s">
        <v>91</v>
      </c>
      <c r="C100" t="s">
        <v>92</v>
      </c>
      <c r="D100" s="1" t="s">
        <v>921</v>
      </c>
      <c r="E100" t="s">
        <v>136</v>
      </c>
      <c r="F100" s="2">
        <v>42341</v>
      </c>
      <c r="G100" s="2">
        <v>44168</v>
      </c>
      <c r="H100" s="2">
        <v>42677</v>
      </c>
      <c r="I100" t="s">
        <v>59</v>
      </c>
      <c r="J100">
        <v>-542</v>
      </c>
      <c r="K100">
        <v>-557</v>
      </c>
      <c r="L100">
        <v>15</v>
      </c>
      <c r="M100">
        <v>0</v>
      </c>
      <c r="N100">
        <v>999</v>
      </c>
      <c r="O100" t="s">
        <v>299</v>
      </c>
      <c r="P100" t="s">
        <v>65</v>
      </c>
      <c r="R100" t="s">
        <v>136</v>
      </c>
      <c r="S100" t="s">
        <v>146</v>
      </c>
      <c r="T100" t="s">
        <v>67</v>
      </c>
      <c r="U100" t="s">
        <v>137</v>
      </c>
      <c r="V100" t="s">
        <v>69</v>
      </c>
      <c r="Y100" s="2">
        <v>42341</v>
      </c>
      <c r="Z100" s="2">
        <v>44168</v>
      </c>
      <c r="AA100" t="s">
        <v>70</v>
      </c>
      <c r="AB100" t="s">
        <v>174</v>
      </c>
      <c r="AC100" t="s">
        <v>72</v>
      </c>
      <c r="AD100" t="s">
        <v>806</v>
      </c>
      <c r="AE100" t="s">
        <v>136</v>
      </c>
      <c r="AF100" t="s">
        <v>146</v>
      </c>
      <c r="AG100" t="s">
        <v>67</v>
      </c>
      <c r="AH100" t="s">
        <v>137</v>
      </c>
      <c r="AI100" t="s">
        <v>69</v>
      </c>
      <c r="AJ100" t="s">
        <v>821</v>
      </c>
      <c r="AK100" t="s">
        <v>146</v>
      </c>
      <c r="AL100" s="2">
        <v>42341</v>
      </c>
      <c r="AM100" s="2">
        <v>44168</v>
      </c>
      <c r="AN100" t="s">
        <v>70</v>
      </c>
      <c r="AP100" t="s">
        <v>74</v>
      </c>
      <c r="AQ100" t="s">
        <v>75</v>
      </c>
      <c r="AR100" s="4" t="s">
        <v>121</v>
      </c>
      <c r="AS100" t="s">
        <v>119</v>
      </c>
      <c r="AT100" t="s">
        <v>120</v>
      </c>
      <c r="AU100" s="4" t="s">
        <v>121</v>
      </c>
      <c r="AV100" t="s">
        <v>122</v>
      </c>
      <c r="AW100" t="s">
        <v>247</v>
      </c>
      <c r="AX100">
        <v>-542</v>
      </c>
      <c r="AY100">
        <v>-557</v>
      </c>
      <c r="AZ100">
        <v>10000000</v>
      </c>
      <c r="BA100">
        <f t="shared" si="9"/>
        <v>200000</v>
      </c>
      <c r="BB100">
        <f t="shared" si="10"/>
        <v>1675</v>
      </c>
      <c r="BC100">
        <f t="shared" si="11"/>
        <v>1920</v>
      </c>
      <c r="BD100">
        <v>4.05</v>
      </c>
    </row>
    <row r="101" spans="1:56" x14ac:dyDescent="0.35">
      <c r="A101" s="2">
        <v>41631</v>
      </c>
      <c r="B101" t="s">
        <v>55</v>
      </c>
      <c r="C101" t="s">
        <v>56</v>
      </c>
      <c r="D101" s="1" t="s">
        <v>922</v>
      </c>
      <c r="E101" t="s">
        <v>304</v>
      </c>
      <c r="F101" s="2">
        <v>42709</v>
      </c>
      <c r="G101" s="2">
        <v>44170</v>
      </c>
      <c r="H101" s="2">
        <v>42677</v>
      </c>
      <c r="I101" t="s">
        <v>59</v>
      </c>
      <c r="J101" t="s">
        <v>823</v>
      </c>
      <c r="K101" t="s">
        <v>824</v>
      </c>
      <c r="L101" t="s">
        <v>825</v>
      </c>
      <c r="M101" t="s">
        <v>826</v>
      </c>
      <c r="N101">
        <v>999</v>
      </c>
      <c r="O101" t="s">
        <v>299</v>
      </c>
      <c r="P101" t="s">
        <v>65</v>
      </c>
      <c r="R101" t="s">
        <v>304</v>
      </c>
      <c r="S101" t="s">
        <v>146</v>
      </c>
      <c r="T101" t="s">
        <v>67</v>
      </c>
      <c r="U101" t="s">
        <v>309</v>
      </c>
      <c r="V101" t="s">
        <v>100</v>
      </c>
      <c r="Y101" s="2">
        <v>42709</v>
      </c>
      <c r="Z101" s="2">
        <v>44170</v>
      </c>
      <c r="AA101" t="s">
        <v>70</v>
      </c>
      <c r="AB101" t="s">
        <v>188</v>
      </c>
      <c r="AC101" t="s">
        <v>72</v>
      </c>
      <c r="AD101" t="s">
        <v>806</v>
      </c>
      <c r="AE101" t="s">
        <v>304</v>
      </c>
      <c r="AF101" t="s">
        <v>146</v>
      </c>
      <c r="AG101" t="s">
        <v>67</v>
      </c>
      <c r="AH101" t="s">
        <v>309</v>
      </c>
      <c r="AI101" t="s">
        <v>100</v>
      </c>
      <c r="AJ101" t="s">
        <v>827</v>
      </c>
      <c r="AK101" t="s">
        <v>146</v>
      </c>
      <c r="AL101" s="2">
        <v>42709</v>
      </c>
      <c r="AM101" s="2">
        <v>43074</v>
      </c>
      <c r="AN101" t="s">
        <v>70</v>
      </c>
      <c r="AP101" t="s">
        <v>75</v>
      </c>
      <c r="AQ101" t="s">
        <v>74</v>
      </c>
      <c r="AR101" s="4" t="s">
        <v>121</v>
      </c>
      <c r="AS101" t="s">
        <v>119</v>
      </c>
      <c r="AT101" t="s">
        <v>120</v>
      </c>
      <c r="AU101" s="4" t="s">
        <v>121</v>
      </c>
      <c r="AV101" t="s">
        <v>122</v>
      </c>
      <c r="AW101" t="s">
        <v>158</v>
      </c>
      <c r="AX101">
        <v>-88565.01</v>
      </c>
      <c r="AY101">
        <v>-88791.14</v>
      </c>
      <c r="AZ101">
        <v>10000000</v>
      </c>
      <c r="BA101">
        <f t="shared" si="9"/>
        <v>200000</v>
      </c>
      <c r="BB101">
        <f t="shared" si="10"/>
        <v>1675</v>
      </c>
      <c r="BC101">
        <f t="shared" si="11"/>
        <v>1920</v>
      </c>
      <c r="BD101">
        <v>4.05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1"/>
  <sheetViews>
    <sheetView zoomScale="130" zoomScaleNormal="130" workbookViewId="0">
      <selection activeCell="J1" sqref="J1:J1048576"/>
    </sheetView>
  </sheetViews>
  <sheetFormatPr defaultRowHeight="12.75" x14ac:dyDescent="0.35"/>
  <cols>
    <col min="1" max="1" width="9.19921875" customWidth="1"/>
    <col min="2" max="2" width="15.1328125" customWidth="1"/>
    <col min="3" max="3" width="19.33203125" customWidth="1"/>
    <col min="4" max="4" width="6.19921875" style="1" customWidth="1"/>
    <col min="5" max="5" width="8.33203125" customWidth="1"/>
    <col min="6" max="6" width="10.6640625" customWidth="1"/>
    <col min="7" max="7" width="10.1328125" customWidth="1"/>
    <col min="8" max="8" width="10.265625" customWidth="1"/>
    <col min="9" max="9" width="8.33203125" customWidth="1"/>
    <col min="10" max="10" width="10.6640625" customWidth="1"/>
    <col min="11" max="11" width="6.06640625" customWidth="1"/>
    <col min="12" max="12" width="12.3984375" customWidth="1"/>
    <col min="13" max="13" width="10.1328125" customWidth="1"/>
    <col min="14" max="14" width="8.33203125" customWidth="1"/>
    <col min="15" max="15" width="14.59765625" customWidth="1"/>
    <col min="16" max="16" width="27.265625" customWidth="1"/>
    <col min="17" max="17" width="17" customWidth="1"/>
    <col min="18" max="18" width="15.265625" customWidth="1"/>
    <col min="19" max="19" width="10.796875" customWidth="1"/>
    <col min="20" max="20" width="17.796875" customWidth="1"/>
    <col min="21" max="21" width="17" customWidth="1"/>
    <col min="22" max="22" width="16.19921875" customWidth="1"/>
    <col min="23" max="23" width="14.59765625" customWidth="1"/>
    <col min="24" max="24" width="14.33203125" customWidth="1"/>
    <col min="25" max="25" width="15.9296875" customWidth="1"/>
    <col min="26" max="26" width="10.1328125" customWidth="1"/>
    <col min="27" max="27" width="8.33203125" customWidth="1"/>
    <col min="28" max="28" width="14.59765625" customWidth="1"/>
    <col min="29" max="29" width="27.265625" customWidth="1"/>
    <col min="30" max="30" width="17" customWidth="1"/>
    <col min="31" max="31" width="15.265625" customWidth="1"/>
    <col min="32" max="32" width="15.3984375" customWidth="1"/>
    <col min="33" max="33" width="17.796875" customWidth="1"/>
    <col min="34" max="34" width="17" customWidth="1"/>
    <col min="35" max="35" width="16.19921875" customWidth="1"/>
    <col min="36" max="36" width="14.59765625" customWidth="1"/>
    <col min="37" max="37" width="14.33203125" customWidth="1"/>
    <col min="38" max="38" width="15.9296875" customWidth="1"/>
    <col min="39" max="40" width="15.1328125" customWidth="1"/>
    <col min="41" max="41" width="21.19921875" customWidth="1"/>
    <col min="42" max="42" width="10.6640625" customWidth="1"/>
    <col min="43" max="43" width="9.06640625" customWidth="1"/>
    <col min="44" max="44" width="10.53125" customWidth="1"/>
    <col min="45" max="45" width="9.46484375" customWidth="1"/>
    <col min="46" max="1025" width="8.53125" customWidth="1"/>
  </cols>
  <sheetData>
    <row r="1" spans="1:45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923</v>
      </c>
      <c r="AP1" t="s">
        <v>924</v>
      </c>
      <c r="AQ1" t="s">
        <v>47</v>
      </c>
      <c r="AR1" t="s">
        <v>44</v>
      </c>
      <c r="AS1" t="s">
        <v>50</v>
      </c>
    </row>
    <row r="2" spans="1:45" x14ac:dyDescent="0.35">
      <c r="A2" s="2">
        <v>41631</v>
      </c>
      <c r="B2" t="s">
        <v>55</v>
      </c>
      <c r="C2" t="s">
        <v>56</v>
      </c>
      <c r="D2" s="1" t="s">
        <v>925</v>
      </c>
      <c r="E2" t="s">
        <v>926</v>
      </c>
      <c r="F2" s="2">
        <v>41686</v>
      </c>
      <c r="G2" s="2">
        <v>45338</v>
      </c>
      <c r="H2" s="2">
        <v>41970</v>
      </c>
      <c r="I2" t="s">
        <v>927</v>
      </c>
      <c r="J2" t="s">
        <v>60</v>
      </c>
      <c r="K2">
        <v>999</v>
      </c>
      <c r="L2" t="s">
        <v>216</v>
      </c>
      <c r="M2" t="s">
        <v>65</v>
      </c>
      <c r="N2" t="s">
        <v>926</v>
      </c>
      <c r="O2" t="s">
        <v>66</v>
      </c>
      <c r="P2" t="s">
        <v>67</v>
      </c>
      <c r="Q2" t="s">
        <v>928</v>
      </c>
      <c r="R2" t="s">
        <v>69</v>
      </c>
      <c r="V2" s="2">
        <v>41686</v>
      </c>
      <c r="W2" s="2">
        <v>45338</v>
      </c>
      <c r="X2" t="s">
        <v>70</v>
      </c>
      <c r="Y2" t="s">
        <v>929</v>
      </c>
      <c r="Z2" t="s">
        <v>72</v>
      </c>
      <c r="AA2" t="s">
        <v>926</v>
      </c>
      <c r="AB2" t="s">
        <v>930</v>
      </c>
      <c r="AC2" t="s">
        <v>67</v>
      </c>
      <c r="AD2" t="s">
        <v>928</v>
      </c>
      <c r="AE2" t="s">
        <v>69</v>
      </c>
      <c r="AF2" t="s">
        <v>931</v>
      </c>
      <c r="AG2" t="s">
        <v>930</v>
      </c>
      <c r="AH2" t="s">
        <v>930</v>
      </c>
      <c r="AI2" s="2">
        <v>41686</v>
      </c>
      <c r="AJ2" s="2">
        <v>45338</v>
      </c>
      <c r="AK2" t="s">
        <v>70</v>
      </c>
      <c r="AM2" t="s">
        <v>74</v>
      </c>
      <c r="AN2" t="s">
        <v>75</v>
      </c>
      <c r="AO2" t="s">
        <v>932</v>
      </c>
      <c r="AP2" t="s">
        <v>933</v>
      </c>
      <c r="AQ2" t="s">
        <v>934</v>
      </c>
      <c r="AR2" t="s">
        <v>935</v>
      </c>
      <c r="AS2">
        <v>10000000</v>
      </c>
    </row>
    <row r="3" spans="1:45" x14ac:dyDescent="0.35">
      <c r="A3" s="2">
        <v>41631</v>
      </c>
      <c r="B3" t="s">
        <v>81</v>
      </c>
      <c r="C3" t="s">
        <v>82</v>
      </c>
      <c r="D3" s="1" t="s">
        <v>936</v>
      </c>
      <c r="E3" t="s">
        <v>926</v>
      </c>
      <c r="F3" s="2">
        <v>41686</v>
      </c>
      <c r="G3" s="2">
        <v>43512</v>
      </c>
      <c r="H3" s="2">
        <v>41970</v>
      </c>
      <c r="I3" t="s">
        <v>927</v>
      </c>
      <c r="J3" t="s">
        <v>84</v>
      </c>
      <c r="K3">
        <v>999</v>
      </c>
      <c r="L3" t="s">
        <v>216</v>
      </c>
      <c r="M3" t="s">
        <v>65</v>
      </c>
      <c r="N3" t="s">
        <v>926</v>
      </c>
      <c r="O3" t="s">
        <v>66</v>
      </c>
      <c r="P3" t="s">
        <v>67</v>
      </c>
      <c r="Q3" t="s">
        <v>928</v>
      </c>
      <c r="R3" t="s">
        <v>69</v>
      </c>
      <c r="V3" s="2">
        <v>41686</v>
      </c>
      <c r="W3" s="2">
        <v>43512</v>
      </c>
      <c r="X3" t="s">
        <v>70</v>
      </c>
      <c r="Y3" t="s">
        <v>937</v>
      </c>
      <c r="Z3" t="s">
        <v>72</v>
      </c>
      <c r="AA3" t="s">
        <v>926</v>
      </c>
      <c r="AB3" t="s">
        <v>88</v>
      </c>
      <c r="AC3" t="s">
        <v>67</v>
      </c>
      <c r="AD3" t="s">
        <v>928</v>
      </c>
      <c r="AE3" t="s">
        <v>69</v>
      </c>
      <c r="AF3" t="s">
        <v>931</v>
      </c>
      <c r="AG3" t="s">
        <v>930</v>
      </c>
      <c r="AH3" t="s">
        <v>930</v>
      </c>
      <c r="AI3" s="2">
        <v>41686</v>
      </c>
      <c r="AJ3" s="2">
        <v>43512</v>
      </c>
      <c r="AK3" t="s">
        <v>70</v>
      </c>
      <c r="AM3" t="s">
        <v>75</v>
      </c>
      <c r="AN3" t="s">
        <v>74</v>
      </c>
      <c r="AO3" t="s">
        <v>938</v>
      </c>
      <c r="AP3" t="s">
        <v>939</v>
      </c>
      <c r="AQ3" t="s">
        <v>940</v>
      </c>
      <c r="AR3" t="s">
        <v>935</v>
      </c>
      <c r="AS3">
        <v>10000000</v>
      </c>
    </row>
    <row r="4" spans="1:45" x14ac:dyDescent="0.35">
      <c r="A4" s="2">
        <v>41631</v>
      </c>
      <c r="B4" t="s">
        <v>91</v>
      </c>
      <c r="C4" t="s">
        <v>92</v>
      </c>
      <c r="D4" s="1" t="s">
        <v>941</v>
      </c>
      <c r="E4" t="s">
        <v>942</v>
      </c>
      <c r="F4" s="2">
        <v>41686</v>
      </c>
      <c r="G4" s="2">
        <v>43147</v>
      </c>
      <c r="H4" s="2">
        <v>41970</v>
      </c>
      <c r="I4" t="s">
        <v>927</v>
      </c>
      <c r="J4" t="s">
        <v>95</v>
      </c>
      <c r="K4">
        <v>999</v>
      </c>
      <c r="L4" t="s">
        <v>216</v>
      </c>
      <c r="M4" t="s">
        <v>65</v>
      </c>
      <c r="N4" t="s">
        <v>942</v>
      </c>
      <c r="O4" t="s">
        <v>88</v>
      </c>
      <c r="P4" t="s">
        <v>67</v>
      </c>
      <c r="Q4" t="s">
        <v>943</v>
      </c>
      <c r="R4" t="s">
        <v>69</v>
      </c>
      <c r="V4" s="2">
        <v>41686</v>
      </c>
      <c r="W4" s="2">
        <v>43147</v>
      </c>
      <c r="X4" t="s">
        <v>70</v>
      </c>
      <c r="Y4" t="s">
        <v>944</v>
      </c>
      <c r="Z4" t="s">
        <v>72</v>
      </c>
      <c r="AA4" t="s">
        <v>942</v>
      </c>
      <c r="AB4" t="s">
        <v>146</v>
      </c>
      <c r="AC4" t="s">
        <v>67</v>
      </c>
      <c r="AD4" t="s">
        <v>943</v>
      </c>
      <c r="AE4" t="s">
        <v>69</v>
      </c>
      <c r="AF4" t="s">
        <v>945</v>
      </c>
      <c r="AG4" t="s">
        <v>806</v>
      </c>
      <c r="AH4" t="s">
        <v>806</v>
      </c>
      <c r="AI4" s="2">
        <v>41686</v>
      </c>
      <c r="AJ4" s="2">
        <v>43147</v>
      </c>
      <c r="AK4" t="s">
        <v>70</v>
      </c>
      <c r="AM4" t="s">
        <v>74</v>
      </c>
      <c r="AN4" t="s">
        <v>75</v>
      </c>
      <c r="AO4" t="s">
        <v>946</v>
      </c>
      <c r="AP4" t="s">
        <v>947</v>
      </c>
      <c r="AQ4" t="s">
        <v>948</v>
      </c>
      <c r="AR4" t="s">
        <v>949</v>
      </c>
      <c r="AS4">
        <v>10000000</v>
      </c>
    </row>
    <row r="5" spans="1:45" x14ac:dyDescent="0.35">
      <c r="A5" s="2">
        <v>41631</v>
      </c>
      <c r="B5" t="s">
        <v>103</v>
      </c>
      <c r="C5" t="s">
        <v>56</v>
      </c>
      <c r="D5" s="1" t="s">
        <v>950</v>
      </c>
      <c r="E5" t="s">
        <v>942</v>
      </c>
      <c r="F5" s="2">
        <v>41686</v>
      </c>
      <c r="G5" s="2">
        <v>45338</v>
      </c>
      <c r="H5" s="2">
        <v>41970</v>
      </c>
      <c r="I5" t="s">
        <v>927</v>
      </c>
      <c r="J5" t="s">
        <v>105</v>
      </c>
      <c r="K5">
        <v>999</v>
      </c>
      <c r="L5" t="s">
        <v>216</v>
      </c>
      <c r="M5" t="s">
        <v>65</v>
      </c>
      <c r="N5" t="s">
        <v>942</v>
      </c>
      <c r="O5" t="s">
        <v>88</v>
      </c>
      <c r="P5" t="s">
        <v>67</v>
      </c>
      <c r="Q5" t="s">
        <v>943</v>
      </c>
      <c r="R5" t="s">
        <v>69</v>
      </c>
      <c r="V5" s="2">
        <v>41686</v>
      </c>
      <c r="W5" s="2">
        <v>45338</v>
      </c>
      <c r="X5" t="s">
        <v>70</v>
      </c>
      <c r="Y5" t="s">
        <v>951</v>
      </c>
      <c r="Z5" t="s">
        <v>72</v>
      </c>
      <c r="AA5" t="s">
        <v>942</v>
      </c>
      <c r="AB5" t="s">
        <v>66</v>
      </c>
      <c r="AC5" t="s">
        <v>67</v>
      </c>
      <c r="AD5" t="s">
        <v>943</v>
      </c>
      <c r="AE5" t="s">
        <v>69</v>
      </c>
      <c r="AF5" t="s">
        <v>945</v>
      </c>
      <c r="AG5" t="s">
        <v>806</v>
      </c>
      <c r="AH5" t="s">
        <v>952</v>
      </c>
      <c r="AI5" s="2">
        <v>41686</v>
      </c>
      <c r="AJ5" s="2">
        <v>45338</v>
      </c>
      <c r="AK5" t="s">
        <v>70</v>
      </c>
      <c r="AM5" t="s">
        <v>74</v>
      </c>
      <c r="AN5" t="s">
        <v>75</v>
      </c>
      <c r="AO5" t="s">
        <v>953</v>
      </c>
      <c r="AP5" t="s">
        <v>954</v>
      </c>
      <c r="AQ5" t="s">
        <v>955</v>
      </c>
      <c r="AR5" t="s">
        <v>949</v>
      </c>
      <c r="AS5">
        <v>10000000</v>
      </c>
    </row>
    <row r="6" spans="1:45" x14ac:dyDescent="0.35">
      <c r="A6" s="2">
        <v>41631</v>
      </c>
      <c r="B6" t="s">
        <v>110</v>
      </c>
      <c r="C6" t="s">
        <v>82</v>
      </c>
      <c r="D6" s="1" t="s">
        <v>956</v>
      </c>
      <c r="E6" t="s">
        <v>942</v>
      </c>
      <c r="F6" s="2">
        <v>41686</v>
      </c>
      <c r="G6" s="2">
        <v>43512</v>
      </c>
      <c r="H6" s="2">
        <v>41970</v>
      </c>
      <c r="I6" t="s">
        <v>927</v>
      </c>
      <c r="J6" t="s">
        <v>113</v>
      </c>
      <c r="K6">
        <v>999</v>
      </c>
      <c r="L6" t="s">
        <v>216</v>
      </c>
      <c r="M6" t="s">
        <v>65</v>
      </c>
      <c r="N6" t="s">
        <v>942</v>
      </c>
      <c r="O6" t="s">
        <v>66</v>
      </c>
      <c r="P6" t="s">
        <v>67</v>
      </c>
      <c r="Q6" t="s">
        <v>943</v>
      </c>
      <c r="R6" t="s">
        <v>69</v>
      </c>
      <c r="V6" s="2">
        <v>41686</v>
      </c>
      <c r="W6" s="2">
        <v>43512</v>
      </c>
      <c r="X6" t="s">
        <v>70</v>
      </c>
      <c r="Y6" t="s">
        <v>957</v>
      </c>
      <c r="Z6" t="s">
        <v>72</v>
      </c>
      <c r="AA6" t="s">
        <v>942</v>
      </c>
      <c r="AB6" t="s">
        <v>88</v>
      </c>
      <c r="AC6" t="s">
        <v>67</v>
      </c>
      <c r="AD6" t="s">
        <v>943</v>
      </c>
      <c r="AE6" t="s">
        <v>69</v>
      </c>
      <c r="AF6" t="s">
        <v>945</v>
      </c>
      <c r="AG6" t="s">
        <v>806</v>
      </c>
      <c r="AH6" t="s">
        <v>952</v>
      </c>
      <c r="AI6" s="2">
        <v>41686</v>
      </c>
      <c r="AJ6" s="2">
        <v>43512</v>
      </c>
      <c r="AK6" t="s">
        <v>70</v>
      </c>
      <c r="AM6" t="s">
        <v>75</v>
      </c>
      <c r="AN6" t="s">
        <v>74</v>
      </c>
      <c r="AO6" t="s">
        <v>958</v>
      </c>
      <c r="AP6" t="s">
        <v>959</v>
      </c>
      <c r="AQ6" t="s">
        <v>960</v>
      </c>
      <c r="AR6" t="s">
        <v>949</v>
      </c>
      <c r="AS6">
        <v>10000000</v>
      </c>
    </row>
    <row r="7" spans="1:45" x14ac:dyDescent="0.35">
      <c r="A7" s="2">
        <v>41631</v>
      </c>
      <c r="B7" t="s">
        <v>91</v>
      </c>
      <c r="C7" t="s">
        <v>92</v>
      </c>
      <c r="D7" s="1" t="s">
        <v>961</v>
      </c>
      <c r="E7" t="s">
        <v>942</v>
      </c>
      <c r="F7" s="2">
        <v>41686</v>
      </c>
      <c r="G7" s="2">
        <v>47165</v>
      </c>
      <c r="H7" s="2">
        <v>41970</v>
      </c>
      <c r="I7" t="s">
        <v>927</v>
      </c>
      <c r="J7" t="s">
        <v>125</v>
      </c>
      <c r="K7">
        <v>999</v>
      </c>
      <c r="L7" t="s">
        <v>216</v>
      </c>
      <c r="M7" t="s">
        <v>65</v>
      </c>
      <c r="N7" t="s">
        <v>942</v>
      </c>
      <c r="O7" t="s">
        <v>66</v>
      </c>
      <c r="P7" t="s">
        <v>67</v>
      </c>
      <c r="Q7" t="s">
        <v>943</v>
      </c>
      <c r="R7" t="s">
        <v>69</v>
      </c>
      <c r="V7" s="2">
        <v>41686</v>
      </c>
      <c r="W7" s="2">
        <v>47165</v>
      </c>
      <c r="X7" t="s">
        <v>70</v>
      </c>
      <c r="Y7" t="s">
        <v>962</v>
      </c>
      <c r="Z7" t="s">
        <v>72</v>
      </c>
      <c r="AA7" t="s">
        <v>942</v>
      </c>
      <c r="AB7" t="s">
        <v>146</v>
      </c>
      <c r="AC7" t="s">
        <v>67</v>
      </c>
      <c r="AD7" t="s">
        <v>943</v>
      </c>
      <c r="AE7" t="s">
        <v>69</v>
      </c>
      <c r="AF7" t="s">
        <v>945</v>
      </c>
      <c r="AG7" t="s">
        <v>806</v>
      </c>
      <c r="AH7" t="s">
        <v>806</v>
      </c>
      <c r="AI7" s="2">
        <v>41686</v>
      </c>
      <c r="AJ7" s="2">
        <v>47165</v>
      </c>
      <c r="AK7" t="s">
        <v>70</v>
      </c>
      <c r="AM7" t="s">
        <v>74</v>
      </c>
      <c r="AN7" t="s">
        <v>75</v>
      </c>
      <c r="AO7" t="s">
        <v>963</v>
      </c>
      <c r="AP7" t="s">
        <v>964</v>
      </c>
      <c r="AQ7" t="s">
        <v>965</v>
      </c>
      <c r="AR7" t="s">
        <v>949</v>
      </c>
      <c r="AS7">
        <v>10000000</v>
      </c>
    </row>
    <row r="8" spans="1:45" x14ac:dyDescent="0.35">
      <c r="A8" s="2">
        <v>41631</v>
      </c>
      <c r="B8" t="s">
        <v>129</v>
      </c>
      <c r="C8" t="s">
        <v>56</v>
      </c>
      <c r="D8" s="1" t="s">
        <v>966</v>
      </c>
      <c r="E8" t="s">
        <v>239</v>
      </c>
      <c r="F8" s="2">
        <v>41607</v>
      </c>
      <c r="G8" s="2">
        <v>47086</v>
      </c>
      <c r="H8" s="2">
        <v>41605</v>
      </c>
      <c r="I8" t="s">
        <v>927</v>
      </c>
      <c r="J8" t="s">
        <v>131</v>
      </c>
      <c r="K8">
        <v>999</v>
      </c>
      <c r="L8" t="s">
        <v>216</v>
      </c>
      <c r="M8" t="s">
        <v>65</v>
      </c>
      <c r="N8" t="s">
        <v>239</v>
      </c>
      <c r="O8" t="s">
        <v>88</v>
      </c>
      <c r="P8" t="s">
        <v>67</v>
      </c>
      <c r="Q8" t="s">
        <v>244</v>
      </c>
      <c r="R8" t="s">
        <v>69</v>
      </c>
      <c r="V8" s="2">
        <v>41607</v>
      </c>
      <c r="W8" s="2">
        <v>47086</v>
      </c>
      <c r="X8" t="s">
        <v>70</v>
      </c>
      <c r="Y8" t="s">
        <v>245</v>
      </c>
      <c r="Z8" t="s">
        <v>72</v>
      </c>
      <c r="AA8" t="s">
        <v>239</v>
      </c>
      <c r="AB8" t="s">
        <v>88</v>
      </c>
      <c r="AC8" t="s">
        <v>67</v>
      </c>
      <c r="AD8" t="s">
        <v>244</v>
      </c>
      <c r="AE8" t="s">
        <v>69</v>
      </c>
      <c r="AF8" t="s">
        <v>246</v>
      </c>
      <c r="AG8" t="s">
        <v>88</v>
      </c>
      <c r="AH8" t="s">
        <v>88</v>
      </c>
      <c r="AI8" s="2">
        <v>41607</v>
      </c>
      <c r="AJ8" s="2">
        <v>47086</v>
      </c>
      <c r="AK8" t="s">
        <v>70</v>
      </c>
      <c r="AM8" t="s">
        <v>74</v>
      </c>
      <c r="AN8" t="s">
        <v>75</v>
      </c>
      <c r="AO8" t="s">
        <v>967</v>
      </c>
      <c r="AP8" t="s">
        <v>968</v>
      </c>
      <c r="AQ8" t="s">
        <v>969</v>
      </c>
      <c r="AR8" t="s">
        <v>970</v>
      </c>
      <c r="AS8">
        <v>10000000</v>
      </c>
    </row>
    <row r="9" spans="1:45" x14ac:dyDescent="0.35">
      <c r="A9" s="2">
        <v>41631</v>
      </c>
      <c r="B9" t="s">
        <v>81</v>
      </c>
      <c r="C9" t="s">
        <v>82</v>
      </c>
      <c r="D9" s="1" t="s">
        <v>971</v>
      </c>
      <c r="E9" t="s">
        <v>239</v>
      </c>
      <c r="F9" s="2">
        <v>41607</v>
      </c>
      <c r="G9" s="2">
        <v>45259</v>
      </c>
      <c r="H9" s="2">
        <v>41605</v>
      </c>
      <c r="I9" t="s">
        <v>927</v>
      </c>
      <c r="J9">
        <v>-7.6680000000000001</v>
      </c>
      <c r="K9">
        <v>999</v>
      </c>
      <c r="L9" t="s">
        <v>216</v>
      </c>
      <c r="M9" t="s">
        <v>65</v>
      </c>
      <c r="N9" t="s">
        <v>239</v>
      </c>
      <c r="O9" t="s">
        <v>88</v>
      </c>
      <c r="P9" t="s">
        <v>67</v>
      </c>
      <c r="Q9" t="s">
        <v>244</v>
      </c>
      <c r="R9" t="s">
        <v>69</v>
      </c>
      <c r="V9" s="2">
        <v>41607</v>
      </c>
      <c r="W9" s="2">
        <v>45259</v>
      </c>
      <c r="X9" t="s">
        <v>70</v>
      </c>
      <c r="Y9" t="s">
        <v>245</v>
      </c>
      <c r="Z9" t="s">
        <v>72</v>
      </c>
      <c r="AA9" t="s">
        <v>239</v>
      </c>
      <c r="AB9" t="s">
        <v>66</v>
      </c>
      <c r="AC9" t="s">
        <v>67</v>
      </c>
      <c r="AD9" t="s">
        <v>244</v>
      </c>
      <c r="AE9" t="s">
        <v>69</v>
      </c>
      <c r="AF9" t="s">
        <v>246</v>
      </c>
      <c r="AG9" t="s">
        <v>88</v>
      </c>
      <c r="AH9" t="s">
        <v>88</v>
      </c>
      <c r="AI9" s="2">
        <v>41607</v>
      </c>
      <c r="AJ9" s="2">
        <v>45259</v>
      </c>
      <c r="AK9" t="s">
        <v>70</v>
      </c>
      <c r="AM9" t="s">
        <v>74</v>
      </c>
      <c r="AN9" t="s">
        <v>75</v>
      </c>
      <c r="AO9" t="s">
        <v>972</v>
      </c>
      <c r="AP9" t="s">
        <v>973</v>
      </c>
      <c r="AQ9" t="s">
        <v>974</v>
      </c>
      <c r="AR9" t="s">
        <v>970</v>
      </c>
      <c r="AS9">
        <v>10000000</v>
      </c>
    </row>
    <row r="10" spans="1:45" x14ac:dyDescent="0.35">
      <c r="A10" s="2">
        <v>41631</v>
      </c>
      <c r="B10" t="s">
        <v>91</v>
      </c>
      <c r="C10" t="s">
        <v>92</v>
      </c>
      <c r="D10" s="1" t="s">
        <v>975</v>
      </c>
      <c r="E10" t="s">
        <v>287</v>
      </c>
      <c r="F10" s="2">
        <v>41605</v>
      </c>
      <c r="G10" s="2">
        <v>43796</v>
      </c>
      <c r="H10" s="2">
        <v>41605</v>
      </c>
      <c r="I10" t="s">
        <v>927</v>
      </c>
      <c r="J10">
        <v>7.6680000000000001</v>
      </c>
      <c r="K10">
        <v>999</v>
      </c>
      <c r="L10" t="s">
        <v>216</v>
      </c>
      <c r="M10" t="s">
        <v>65</v>
      </c>
      <c r="N10" t="s">
        <v>287</v>
      </c>
      <c r="O10" t="s">
        <v>88</v>
      </c>
      <c r="P10" t="s">
        <v>67</v>
      </c>
      <c r="Q10" t="s">
        <v>292</v>
      </c>
      <c r="R10" t="s">
        <v>69</v>
      </c>
      <c r="V10" s="2">
        <v>41605</v>
      </c>
      <c r="W10" s="2">
        <v>43796</v>
      </c>
      <c r="X10" t="s">
        <v>70</v>
      </c>
      <c r="Y10" t="s">
        <v>976</v>
      </c>
      <c r="Z10" t="s">
        <v>72</v>
      </c>
      <c r="AA10" t="s">
        <v>287</v>
      </c>
      <c r="AB10" t="s">
        <v>88</v>
      </c>
      <c r="AC10" t="s">
        <v>67</v>
      </c>
      <c r="AD10" t="s">
        <v>292</v>
      </c>
      <c r="AE10" t="s">
        <v>69</v>
      </c>
      <c r="AF10" t="s">
        <v>294</v>
      </c>
      <c r="AG10" t="s">
        <v>88</v>
      </c>
      <c r="AH10" t="s">
        <v>88</v>
      </c>
      <c r="AI10" s="2">
        <v>41605</v>
      </c>
      <c r="AJ10" s="2">
        <v>43796</v>
      </c>
      <c r="AK10" t="s">
        <v>70</v>
      </c>
      <c r="AM10" t="s">
        <v>75</v>
      </c>
      <c r="AN10" t="s">
        <v>74</v>
      </c>
      <c r="AO10" t="s">
        <v>977</v>
      </c>
      <c r="AP10" t="s">
        <v>978</v>
      </c>
      <c r="AQ10" t="s">
        <v>979</v>
      </c>
      <c r="AR10" t="s">
        <v>980</v>
      </c>
      <c r="AS10">
        <v>10000000</v>
      </c>
    </row>
    <row r="11" spans="1:45" x14ac:dyDescent="0.35">
      <c r="A11" s="2">
        <v>41631</v>
      </c>
      <c r="B11" t="s">
        <v>55</v>
      </c>
      <c r="C11" t="s">
        <v>56</v>
      </c>
      <c r="D11" s="1" t="s">
        <v>981</v>
      </c>
      <c r="E11" t="s">
        <v>287</v>
      </c>
      <c r="F11" s="2">
        <v>41605</v>
      </c>
      <c r="G11" s="2">
        <v>45257</v>
      </c>
      <c r="H11" s="2">
        <v>41605</v>
      </c>
      <c r="I11" t="s">
        <v>927</v>
      </c>
      <c r="J11" t="s">
        <v>150</v>
      </c>
      <c r="K11">
        <v>999</v>
      </c>
      <c r="L11" t="s">
        <v>216</v>
      </c>
      <c r="M11" t="s">
        <v>65</v>
      </c>
      <c r="N11" t="s">
        <v>287</v>
      </c>
      <c r="O11" t="s">
        <v>88</v>
      </c>
      <c r="P11" t="s">
        <v>67</v>
      </c>
      <c r="Q11" t="s">
        <v>292</v>
      </c>
      <c r="R11" t="s">
        <v>69</v>
      </c>
      <c r="V11" s="2">
        <v>41605</v>
      </c>
      <c r="W11" s="2">
        <v>45257</v>
      </c>
      <c r="X11" t="s">
        <v>70</v>
      </c>
      <c r="Y11" t="s">
        <v>293</v>
      </c>
      <c r="Z11" t="s">
        <v>72</v>
      </c>
      <c r="AA11" t="s">
        <v>287</v>
      </c>
      <c r="AB11" t="s">
        <v>146</v>
      </c>
      <c r="AC11" t="s">
        <v>67</v>
      </c>
      <c r="AD11" t="s">
        <v>292</v>
      </c>
      <c r="AE11" t="s">
        <v>69</v>
      </c>
      <c r="AF11" t="s">
        <v>294</v>
      </c>
      <c r="AG11" t="s">
        <v>88</v>
      </c>
      <c r="AH11" t="s">
        <v>88</v>
      </c>
      <c r="AI11" s="2">
        <v>41605</v>
      </c>
      <c r="AJ11" s="2">
        <v>45257</v>
      </c>
      <c r="AK11" t="s">
        <v>70</v>
      </c>
      <c r="AM11" t="s">
        <v>75</v>
      </c>
      <c r="AN11" t="s">
        <v>74</v>
      </c>
      <c r="AO11" t="s">
        <v>982</v>
      </c>
      <c r="AP11" t="s">
        <v>983</v>
      </c>
      <c r="AQ11" t="s">
        <v>984</v>
      </c>
      <c r="AR11" t="s">
        <v>980</v>
      </c>
      <c r="AS11">
        <v>10000000</v>
      </c>
    </row>
    <row r="12" spans="1:45" x14ac:dyDescent="0.35">
      <c r="A12" s="2">
        <v>41631</v>
      </c>
      <c r="B12" t="s">
        <v>110</v>
      </c>
      <c r="C12" t="s">
        <v>82</v>
      </c>
      <c r="D12" s="1" t="s">
        <v>985</v>
      </c>
      <c r="E12" t="s">
        <v>274</v>
      </c>
      <c r="F12" s="2">
        <v>41607</v>
      </c>
      <c r="G12" s="2">
        <v>44166</v>
      </c>
      <c r="H12" s="2">
        <v>41605</v>
      </c>
      <c r="I12" t="s">
        <v>927</v>
      </c>
      <c r="J12" t="s">
        <v>161</v>
      </c>
      <c r="K12">
        <v>999</v>
      </c>
      <c r="L12" t="s">
        <v>216</v>
      </c>
      <c r="M12" t="s">
        <v>65</v>
      </c>
      <c r="N12" t="s">
        <v>274</v>
      </c>
      <c r="O12" t="s">
        <v>66</v>
      </c>
      <c r="P12" t="s">
        <v>67</v>
      </c>
      <c r="Q12" t="s">
        <v>279</v>
      </c>
      <c r="R12" t="s">
        <v>69</v>
      </c>
      <c r="V12" s="2">
        <v>41607</v>
      </c>
      <c r="W12" s="2">
        <v>44166</v>
      </c>
      <c r="X12" t="s">
        <v>70</v>
      </c>
      <c r="Y12" t="s">
        <v>195</v>
      </c>
      <c r="Z12" t="s">
        <v>72</v>
      </c>
      <c r="AA12" t="s">
        <v>274</v>
      </c>
      <c r="AB12" t="s">
        <v>66</v>
      </c>
      <c r="AC12" t="s">
        <v>67</v>
      </c>
      <c r="AD12" t="s">
        <v>279</v>
      </c>
      <c r="AE12" t="s">
        <v>69</v>
      </c>
      <c r="AF12" t="s">
        <v>280</v>
      </c>
      <c r="AG12" t="s">
        <v>66</v>
      </c>
      <c r="AH12" t="s">
        <v>66</v>
      </c>
      <c r="AI12" s="2">
        <v>41607</v>
      </c>
      <c r="AJ12" s="2">
        <v>44166</v>
      </c>
      <c r="AK12" t="s">
        <v>70</v>
      </c>
      <c r="AM12" t="s">
        <v>74</v>
      </c>
      <c r="AN12" t="s">
        <v>75</v>
      </c>
      <c r="AO12" t="s">
        <v>932</v>
      </c>
      <c r="AP12" t="s">
        <v>986</v>
      </c>
      <c r="AQ12" t="s">
        <v>987</v>
      </c>
      <c r="AR12" t="s">
        <v>988</v>
      </c>
      <c r="AS12">
        <v>10000000</v>
      </c>
    </row>
    <row r="13" spans="1:45" x14ac:dyDescent="0.35">
      <c r="A13" s="2">
        <v>41631</v>
      </c>
      <c r="B13" t="s">
        <v>91</v>
      </c>
      <c r="C13" t="s">
        <v>92</v>
      </c>
      <c r="D13" s="1" t="s">
        <v>989</v>
      </c>
      <c r="E13" t="s">
        <v>274</v>
      </c>
      <c r="F13" s="2">
        <v>41607</v>
      </c>
      <c r="G13" s="2">
        <v>45259</v>
      </c>
      <c r="H13" s="2">
        <v>41605</v>
      </c>
      <c r="I13" t="s">
        <v>927</v>
      </c>
      <c r="J13" t="s">
        <v>171</v>
      </c>
      <c r="K13">
        <v>999</v>
      </c>
      <c r="L13" t="s">
        <v>216</v>
      </c>
      <c r="M13" t="s">
        <v>65</v>
      </c>
      <c r="N13" t="s">
        <v>274</v>
      </c>
      <c r="O13" t="s">
        <v>66</v>
      </c>
      <c r="P13" t="s">
        <v>67</v>
      </c>
      <c r="Q13" t="s">
        <v>279</v>
      </c>
      <c r="R13" t="s">
        <v>69</v>
      </c>
      <c r="V13" s="2">
        <v>41607</v>
      </c>
      <c r="W13" s="2">
        <v>45259</v>
      </c>
      <c r="X13" t="s">
        <v>70</v>
      </c>
      <c r="Y13" t="s">
        <v>297</v>
      </c>
      <c r="Z13" t="s">
        <v>72</v>
      </c>
      <c r="AA13" t="s">
        <v>274</v>
      </c>
      <c r="AB13" t="s">
        <v>88</v>
      </c>
      <c r="AC13" t="s">
        <v>67</v>
      </c>
      <c r="AD13" t="s">
        <v>279</v>
      </c>
      <c r="AE13" t="s">
        <v>69</v>
      </c>
      <c r="AF13" t="s">
        <v>280</v>
      </c>
      <c r="AG13" t="s">
        <v>66</v>
      </c>
      <c r="AH13" t="s">
        <v>66</v>
      </c>
      <c r="AI13" s="2">
        <v>41607</v>
      </c>
      <c r="AJ13" s="2">
        <v>45259</v>
      </c>
      <c r="AK13" t="s">
        <v>70</v>
      </c>
      <c r="AM13" t="s">
        <v>75</v>
      </c>
      <c r="AN13" t="s">
        <v>74</v>
      </c>
      <c r="AO13" t="s">
        <v>938</v>
      </c>
      <c r="AP13" t="s">
        <v>990</v>
      </c>
      <c r="AQ13" t="s">
        <v>991</v>
      </c>
      <c r="AR13" t="s">
        <v>988</v>
      </c>
      <c r="AS13">
        <v>10000000</v>
      </c>
    </row>
    <row r="14" spans="1:45" x14ac:dyDescent="0.35">
      <c r="A14" s="2">
        <v>41631</v>
      </c>
      <c r="B14" t="s">
        <v>103</v>
      </c>
      <c r="C14" t="s">
        <v>56</v>
      </c>
      <c r="D14" s="1" t="s">
        <v>992</v>
      </c>
      <c r="E14" t="s">
        <v>926</v>
      </c>
      <c r="F14" s="2">
        <v>41686</v>
      </c>
      <c r="G14" s="2">
        <v>45338</v>
      </c>
      <c r="H14" s="2">
        <v>41970</v>
      </c>
      <c r="I14" t="s">
        <v>927</v>
      </c>
      <c r="J14" t="s">
        <v>176</v>
      </c>
      <c r="K14">
        <v>999</v>
      </c>
      <c r="L14" t="s">
        <v>216</v>
      </c>
      <c r="M14" t="s">
        <v>65</v>
      </c>
      <c r="N14" t="s">
        <v>926</v>
      </c>
      <c r="O14" t="s">
        <v>66</v>
      </c>
      <c r="P14" t="s">
        <v>67</v>
      </c>
      <c r="Q14" t="s">
        <v>928</v>
      </c>
      <c r="R14" t="s">
        <v>69</v>
      </c>
      <c r="V14" s="2">
        <v>41686</v>
      </c>
      <c r="W14" s="2">
        <v>45338</v>
      </c>
      <c r="X14" t="s">
        <v>70</v>
      </c>
      <c r="Y14" t="s">
        <v>929</v>
      </c>
      <c r="Z14" t="s">
        <v>72</v>
      </c>
      <c r="AA14" t="s">
        <v>926</v>
      </c>
      <c r="AB14" t="s">
        <v>930</v>
      </c>
      <c r="AC14" t="s">
        <v>67</v>
      </c>
      <c r="AD14" t="s">
        <v>928</v>
      </c>
      <c r="AE14" t="s">
        <v>69</v>
      </c>
      <c r="AF14" t="s">
        <v>931</v>
      </c>
      <c r="AG14" t="s">
        <v>930</v>
      </c>
      <c r="AH14" t="s">
        <v>930</v>
      </c>
      <c r="AI14" s="2">
        <v>41686</v>
      </c>
      <c r="AJ14" s="2">
        <v>45338</v>
      </c>
      <c r="AK14" t="s">
        <v>70</v>
      </c>
      <c r="AM14" t="s">
        <v>74</v>
      </c>
      <c r="AN14" t="s">
        <v>75</v>
      </c>
      <c r="AO14" t="s">
        <v>946</v>
      </c>
      <c r="AP14" t="s">
        <v>993</v>
      </c>
      <c r="AQ14" t="s">
        <v>994</v>
      </c>
      <c r="AR14" t="s">
        <v>935</v>
      </c>
      <c r="AS14">
        <v>10000000</v>
      </c>
    </row>
    <row r="15" spans="1:45" x14ac:dyDescent="0.35">
      <c r="A15" s="2">
        <v>41631</v>
      </c>
      <c r="B15" t="s">
        <v>81</v>
      </c>
      <c r="C15" t="s">
        <v>82</v>
      </c>
      <c r="D15" s="1" t="s">
        <v>995</v>
      </c>
      <c r="E15" t="s">
        <v>926</v>
      </c>
      <c r="F15" s="2">
        <v>41686</v>
      </c>
      <c r="G15" s="2">
        <v>43512</v>
      </c>
      <c r="H15" s="2">
        <v>41970</v>
      </c>
      <c r="I15" t="s">
        <v>927</v>
      </c>
      <c r="J15" t="s">
        <v>183</v>
      </c>
      <c r="K15">
        <v>999</v>
      </c>
      <c r="L15" t="s">
        <v>216</v>
      </c>
      <c r="M15" t="s">
        <v>65</v>
      </c>
      <c r="N15" t="s">
        <v>926</v>
      </c>
      <c r="O15" t="s">
        <v>66</v>
      </c>
      <c r="P15" t="s">
        <v>67</v>
      </c>
      <c r="Q15" t="s">
        <v>928</v>
      </c>
      <c r="R15" t="s">
        <v>69</v>
      </c>
      <c r="V15" s="2">
        <v>41686</v>
      </c>
      <c r="W15" s="2">
        <v>43512</v>
      </c>
      <c r="X15" t="s">
        <v>70</v>
      </c>
      <c r="Y15" t="s">
        <v>937</v>
      </c>
      <c r="Z15" t="s">
        <v>72</v>
      </c>
      <c r="AA15" t="s">
        <v>926</v>
      </c>
      <c r="AB15" t="s">
        <v>88</v>
      </c>
      <c r="AC15" t="s">
        <v>67</v>
      </c>
      <c r="AD15" t="s">
        <v>928</v>
      </c>
      <c r="AE15" t="s">
        <v>69</v>
      </c>
      <c r="AF15" t="s">
        <v>931</v>
      </c>
      <c r="AG15" t="s">
        <v>930</v>
      </c>
      <c r="AH15" t="s">
        <v>930</v>
      </c>
      <c r="AI15" s="2">
        <v>41686</v>
      </c>
      <c r="AJ15" s="2">
        <v>43512</v>
      </c>
      <c r="AK15" t="s">
        <v>70</v>
      </c>
      <c r="AM15" t="s">
        <v>75</v>
      </c>
      <c r="AN15" t="s">
        <v>74</v>
      </c>
      <c r="AO15" t="s">
        <v>953</v>
      </c>
      <c r="AP15" t="s">
        <v>996</v>
      </c>
      <c r="AQ15" t="s">
        <v>997</v>
      </c>
      <c r="AR15" t="s">
        <v>935</v>
      </c>
      <c r="AS15">
        <v>10000000</v>
      </c>
    </row>
    <row r="16" spans="1:45" x14ac:dyDescent="0.35">
      <c r="A16" s="2">
        <v>41631</v>
      </c>
      <c r="B16" t="s">
        <v>91</v>
      </c>
      <c r="C16" t="s">
        <v>92</v>
      </c>
      <c r="D16" s="1" t="s">
        <v>998</v>
      </c>
      <c r="E16" t="s">
        <v>942</v>
      </c>
      <c r="F16" s="2">
        <v>41686</v>
      </c>
      <c r="G16" s="2">
        <v>43147</v>
      </c>
      <c r="H16" s="2">
        <v>41970</v>
      </c>
      <c r="I16" t="s">
        <v>927</v>
      </c>
      <c r="J16" t="s">
        <v>190</v>
      </c>
      <c r="K16">
        <v>999</v>
      </c>
      <c r="L16" t="s">
        <v>216</v>
      </c>
      <c r="M16" t="s">
        <v>65</v>
      </c>
      <c r="N16" t="s">
        <v>942</v>
      </c>
      <c r="O16" t="s">
        <v>88</v>
      </c>
      <c r="P16" t="s">
        <v>67</v>
      </c>
      <c r="Q16" t="s">
        <v>943</v>
      </c>
      <c r="R16" t="s">
        <v>69</v>
      </c>
      <c r="V16" s="2">
        <v>41686</v>
      </c>
      <c r="W16" s="2">
        <v>43147</v>
      </c>
      <c r="X16" t="s">
        <v>70</v>
      </c>
      <c r="Y16" t="s">
        <v>944</v>
      </c>
      <c r="Z16" t="s">
        <v>72</v>
      </c>
      <c r="AA16" t="s">
        <v>942</v>
      </c>
      <c r="AB16" t="s">
        <v>146</v>
      </c>
      <c r="AC16" t="s">
        <v>67</v>
      </c>
      <c r="AD16" t="s">
        <v>943</v>
      </c>
      <c r="AE16" t="s">
        <v>69</v>
      </c>
      <c r="AF16" t="s">
        <v>945</v>
      </c>
      <c r="AG16" t="s">
        <v>806</v>
      </c>
      <c r="AH16" t="s">
        <v>806</v>
      </c>
      <c r="AI16" s="2">
        <v>41686</v>
      </c>
      <c r="AJ16" s="2">
        <v>43147</v>
      </c>
      <c r="AK16" t="s">
        <v>70</v>
      </c>
      <c r="AM16" t="s">
        <v>74</v>
      </c>
      <c r="AN16" t="s">
        <v>75</v>
      </c>
      <c r="AO16" t="s">
        <v>958</v>
      </c>
      <c r="AP16" t="s">
        <v>999</v>
      </c>
      <c r="AQ16" t="s">
        <v>1000</v>
      </c>
      <c r="AR16" t="s">
        <v>949</v>
      </c>
      <c r="AS16">
        <v>10000000</v>
      </c>
    </row>
    <row r="17" spans="1:45" x14ac:dyDescent="0.35">
      <c r="A17" s="2">
        <v>41631</v>
      </c>
      <c r="B17" t="s">
        <v>129</v>
      </c>
      <c r="C17" t="s">
        <v>56</v>
      </c>
      <c r="D17" s="1" t="s">
        <v>1001</v>
      </c>
      <c r="E17" t="s">
        <v>942</v>
      </c>
      <c r="F17" s="2">
        <v>41686</v>
      </c>
      <c r="G17" s="2">
        <v>45338</v>
      </c>
      <c r="H17" s="2">
        <v>41970</v>
      </c>
      <c r="I17" t="s">
        <v>927</v>
      </c>
      <c r="J17" t="s">
        <v>198</v>
      </c>
      <c r="K17">
        <v>999</v>
      </c>
      <c r="L17" t="s">
        <v>216</v>
      </c>
      <c r="M17" t="s">
        <v>65</v>
      </c>
      <c r="N17" t="s">
        <v>942</v>
      </c>
      <c r="O17" t="s">
        <v>88</v>
      </c>
      <c r="P17" t="s">
        <v>67</v>
      </c>
      <c r="Q17" t="s">
        <v>943</v>
      </c>
      <c r="R17" t="s">
        <v>69</v>
      </c>
      <c r="V17" s="2">
        <v>41686</v>
      </c>
      <c r="W17" s="2">
        <v>45338</v>
      </c>
      <c r="X17" t="s">
        <v>70</v>
      </c>
      <c r="Y17" t="s">
        <v>951</v>
      </c>
      <c r="Z17" t="s">
        <v>72</v>
      </c>
      <c r="AA17" t="s">
        <v>942</v>
      </c>
      <c r="AB17" t="s">
        <v>66</v>
      </c>
      <c r="AC17" t="s">
        <v>67</v>
      </c>
      <c r="AD17" t="s">
        <v>943</v>
      </c>
      <c r="AE17" t="s">
        <v>69</v>
      </c>
      <c r="AF17" t="s">
        <v>945</v>
      </c>
      <c r="AG17" t="s">
        <v>806</v>
      </c>
      <c r="AH17" t="s">
        <v>952</v>
      </c>
      <c r="AI17" s="2">
        <v>41686</v>
      </c>
      <c r="AJ17" s="2">
        <v>45338</v>
      </c>
      <c r="AK17" t="s">
        <v>70</v>
      </c>
      <c r="AM17" t="s">
        <v>74</v>
      </c>
      <c r="AN17" t="s">
        <v>75</v>
      </c>
      <c r="AO17" t="s">
        <v>963</v>
      </c>
      <c r="AP17" t="s">
        <v>1002</v>
      </c>
      <c r="AQ17" t="s">
        <v>1003</v>
      </c>
      <c r="AR17" t="s">
        <v>949</v>
      </c>
      <c r="AS17">
        <v>10000000</v>
      </c>
    </row>
    <row r="18" spans="1:45" x14ac:dyDescent="0.35">
      <c r="A18" s="2">
        <v>41631</v>
      </c>
      <c r="B18" t="s">
        <v>110</v>
      </c>
      <c r="C18" t="s">
        <v>82</v>
      </c>
      <c r="D18" s="1" t="s">
        <v>1004</v>
      </c>
      <c r="E18" t="s">
        <v>942</v>
      </c>
      <c r="F18" s="2">
        <v>41686</v>
      </c>
      <c r="G18" s="2">
        <v>43512</v>
      </c>
      <c r="H18" s="2">
        <v>41970</v>
      </c>
      <c r="I18" t="s">
        <v>927</v>
      </c>
      <c r="J18" t="s">
        <v>206</v>
      </c>
      <c r="K18">
        <v>999</v>
      </c>
      <c r="L18" t="s">
        <v>216</v>
      </c>
      <c r="M18" t="s">
        <v>65</v>
      </c>
      <c r="N18" t="s">
        <v>942</v>
      </c>
      <c r="O18" t="s">
        <v>66</v>
      </c>
      <c r="P18" t="s">
        <v>67</v>
      </c>
      <c r="Q18" t="s">
        <v>943</v>
      </c>
      <c r="R18" t="s">
        <v>69</v>
      </c>
      <c r="V18" s="2">
        <v>41686</v>
      </c>
      <c r="W18" s="2">
        <v>43512</v>
      </c>
      <c r="X18" t="s">
        <v>70</v>
      </c>
      <c r="Y18" t="s">
        <v>957</v>
      </c>
      <c r="Z18" t="s">
        <v>72</v>
      </c>
      <c r="AA18" t="s">
        <v>942</v>
      </c>
      <c r="AB18" t="s">
        <v>88</v>
      </c>
      <c r="AC18" t="s">
        <v>67</v>
      </c>
      <c r="AD18" t="s">
        <v>943</v>
      </c>
      <c r="AE18" t="s">
        <v>69</v>
      </c>
      <c r="AF18" t="s">
        <v>945</v>
      </c>
      <c r="AG18" t="s">
        <v>806</v>
      </c>
      <c r="AH18" t="s">
        <v>952</v>
      </c>
      <c r="AI18" s="2">
        <v>41686</v>
      </c>
      <c r="AJ18" s="2">
        <v>43512</v>
      </c>
      <c r="AK18" t="s">
        <v>70</v>
      </c>
      <c r="AM18" t="s">
        <v>75</v>
      </c>
      <c r="AN18" t="s">
        <v>74</v>
      </c>
      <c r="AO18" t="s">
        <v>967</v>
      </c>
      <c r="AP18" t="s">
        <v>1005</v>
      </c>
      <c r="AQ18" t="s">
        <v>1006</v>
      </c>
      <c r="AR18" t="s">
        <v>949</v>
      </c>
      <c r="AS18">
        <v>10000000</v>
      </c>
    </row>
    <row r="19" spans="1:45" x14ac:dyDescent="0.35">
      <c r="A19" s="2">
        <v>41631</v>
      </c>
      <c r="B19" t="s">
        <v>91</v>
      </c>
      <c r="C19" t="s">
        <v>92</v>
      </c>
      <c r="D19" s="1" t="s">
        <v>1007</v>
      </c>
      <c r="E19" t="s">
        <v>942</v>
      </c>
      <c r="F19" s="2">
        <v>41686</v>
      </c>
      <c r="G19" s="2">
        <v>47165</v>
      </c>
      <c r="H19" s="2">
        <v>41970</v>
      </c>
      <c r="I19" t="s">
        <v>927</v>
      </c>
      <c r="J19" t="s">
        <v>212</v>
      </c>
      <c r="K19">
        <v>999</v>
      </c>
      <c r="L19" t="s">
        <v>216</v>
      </c>
      <c r="M19" t="s">
        <v>65</v>
      </c>
      <c r="N19" t="s">
        <v>942</v>
      </c>
      <c r="O19" t="s">
        <v>66</v>
      </c>
      <c r="P19" t="s">
        <v>67</v>
      </c>
      <c r="Q19" t="s">
        <v>943</v>
      </c>
      <c r="R19" t="s">
        <v>69</v>
      </c>
      <c r="V19" s="2">
        <v>41686</v>
      </c>
      <c r="W19" s="2">
        <v>47165</v>
      </c>
      <c r="X19" t="s">
        <v>70</v>
      </c>
      <c r="Y19" t="s">
        <v>962</v>
      </c>
      <c r="Z19" t="s">
        <v>72</v>
      </c>
      <c r="AA19" t="s">
        <v>942</v>
      </c>
      <c r="AB19" t="s">
        <v>146</v>
      </c>
      <c r="AC19" t="s">
        <v>67</v>
      </c>
      <c r="AD19" t="s">
        <v>943</v>
      </c>
      <c r="AE19" t="s">
        <v>69</v>
      </c>
      <c r="AF19" t="s">
        <v>945</v>
      </c>
      <c r="AG19" t="s">
        <v>806</v>
      </c>
      <c r="AH19" t="s">
        <v>806</v>
      </c>
      <c r="AI19" s="2">
        <v>41686</v>
      </c>
      <c r="AJ19" s="2">
        <v>47165</v>
      </c>
      <c r="AK19" t="s">
        <v>70</v>
      </c>
      <c r="AM19" t="s">
        <v>74</v>
      </c>
      <c r="AN19" t="s">
        <v>75</v>
      </c>
      <c r="AO19" t="s">
        <v>972</v>
      </c>
      <c r="AP19" t="s">
        <v>1008</v>
      </c>
      <c r="AQ19" t="s">
        <v>1009</v>
      </c>
      <c r="AR19" t="s">
        <v>949</v>
      </c>
      <c r="AS19">
        <v>10000000</v>
      </c>
    </row>
    <row r="20" spans="1:45" x14ac:dyDescent="0.35">
      <c r="A20" s="2">
        <v>41631</v>
      </c>
      <c r="B20" t="s">
        <v>55</v>
      </c>
      <c r="C20" t="s">
        <v>56</v>
      </c>
      <c r="D20" s="1" t="s">
        <v>1010</v>
      </c>
      <c r="E20" t="s">
        <v>239</v>
      </c>
      <c r="F20" s="2">
        <v>41607</v>
      </c>
      <c r="G20" s="2">
        <v>47086</v>
      </c>
      <c r="H20" s="2">
        <v>41605</v>
      </c>
      <c r="I20" t="s">
        <v>927</v>
      </c>
      <c r="J20" t="s">
        <v>222</v>
      </c>
      <c r="K20">
        <v>999</v>
      </c>
      <c r="L20" t="s">
        <v>216</v>
      </c>
      <c r="M20" t="s">
        <v>65</v>
      </c>
      <c r="N20" t="s">
        <v>239</v>
      </c>
      <c r="O20" t="s">
        <v>88</v>
      </c>
      <c r="P20" t="s">
        <v>67</v>
      </c>
      <c r="Q20" t="s">
        <v>244</v>
      </c>
      <c r="R20" t="s">
        <v>69</v>
      </c>
      <c r="V20" s="2">
        <v>41607</v>
      </c>
      <c r="W20" s="2">
        <v>47086</v>
      </c>
      <c r="X20" t="s">
        <v>70</v>
      </c>
      <c r="Y20" t="s">
        <v>245</v>
      </c>
      <c r="Z20" t="s">
        <v>72</v>
      </c>
      <c r="AA20" t="s">
        <v>239</v>
      </c>
      <c r="AB20" t="s">
        <v>88</v>
      </c>
      <c r="AC20" t="s">
        <v>67</v>
      </c>
      <c r="AD20" t="s">
        <v>244</v>
      </c>
      <c r="AE20" t="s">
        <v>69</v>
      </c>
      <c r="AF20" t="s">
        <v>246</v>
      </c>
      <c r="AG20" t="s">
        <v>88</v>
      </c>
      <c r="AH20" t="s">
        <v>88</v>
      </c>
      <c r="AI20" s="2">
        <v>41607</v>
      </c>
      <c r="AJ20" s="2">
        <v>47086</v>
      </c>
      <c r="AK20" t="s">
        <v>70</v>
      </c>
      <c r="AM20" t="s">
        <v>74</v>
      </c>
      <c r="AN20" t="s">
        <v>75</v>
      </c>
      <c r="AO20" t="s">
        <v>977</v>
      </c>
      <c r="AP20" t="s">
        <v>1011</v>
      </c>
      <c r="AQ20" t="s">
        <v>1012</v>
      </c>
      <c r="AR20" t="s">
        <v>970</v>
      </c>
      <c r="AS20">
        <v>10000000</v>
      </c>
    </row>
    <row r="21" spans="1:45" x14ac:dyDescent="0.35">
      <c r="A21" s="2">
        <v>41631</v>
      </c>
      <c r="B21" t="s">
        <v>81</v>
      </c>
      <c r="C21" t="s">
        <v>82</v>
      </c>
      <c r="D21" s="1" t="s">
        <v>1013</v>
      </c>
      <c r="E21" t="s">
        <v>239</v>
      </c>
      <c r="F21" s="2">
        <v>41607</v>
      </c>
      <c r="G21" s="2">
        <v>45259</v>
      </c>
      <c r="H21" s="2">
        <v>41605</v>
      </c>
      <c r="I21" t="s">
        <v>927</v>
      </c>
      <c r="J21" t="s">
        <v>231</v>
      </c>
      <c r="K21">
        <v>999</v>
      </c>
      <c r="L21" t="s">
        <v>216</v>
      </c>
      <c r="M21" t="s">
        <v>65</v>
      </c>
      <c r="N21" t="s">
        <v>239</v>
      </c>
      <c r="O21" t="s">
        <v>88</v>
      </c>
      <c r="P21" t="s">
        <v>67</v>
      </c>
      <c r="Q21" t="s">
        <v>244</v>
      </c>
      <c r="R21" t="s">
        <v>69</v>
      </c>
      <c r="V21" s="2">
        <v>41607</v>
      </c>
      <c r="W21" s="2">
        <v>45259</v>
      </c>
      <c r="X21" t="s">
        <v>70</v>
      </c>
      <c r="Y21" t="s">
        <v>245</v>
      </c>
      <c r="Z21" t="s">
        <v>72</v>
      </c>
      <c r="AA21" t="s">
        <v>239</v>
      </c>
      <c r="AB21" t="s">
        <v>66</v>
      </c>
      <c r="AC21" t="s">
        <v>67</v>
      </c>
      <c r="AD21" t="s">
        <v>244</v>
      </c>
      <c r="AE21" t="s">
        <v>69</v>
      </c>
      <c r="AF21" t="s">
        <v>246</v>
      </c>
      <c r="AG21" t="s">
        <v>88</v>
      </c>
      <c r="AH21" t="s">
        <v>88</v>
      </c>
      <c r="AI21" s="2">
        <v>41607</v>
      </c>
      <c r="AJ21" s="2">
        <v>45259</v>
      </c>
      <c r="AK21" t="s">
        <v>70</v>
      </c>
      <c r="AM21" t="s">
        <v>74</v>
      </c>
      <c r="AN21" t="s">
        <v>75</v>
      </c>
      <c r="AO21" t="s">
        <v>982</v>
      </c>
      <c r="AP21" t="s">
        <v>1014</v>
      </c>
      <c r="AQ21" t="s">
        <v>1015</v>
      </c>
      <c r="AR21" t="s">
        <v>970</v>
      </c>
      <c r="AS21">
        <v>10000000</v>
      </c>
    </row>
    <row r="22" spans="1:45" x14ac:dyDescent="0.35">
      <c r="A22" s="2">
        <v>41631</v>
      </c>
      <c r="B22" t="s">
        <v>91</v>
      </c>
      <c r="C22" t="s">
        <v>92</v>
      </c>
      <c r="D22" s="1" t="s">
        <v>1016</v>
      </c>
      <c r="E22" t="s">
        <v>287</v>
      </c>
      <c r="F22" s="2">
        <v>41605</v>
      </c>
      <c r="G22" s="2">
        <v>43796</v>
      </c>
      <c r="H22" s="2">
        <v>41605</v>
      </c>
      <c r="I22" t="s">
        <v>927</v>
      </c>
      <c r="J22" t="s">
        <v>240</v>
      </c>
      <c r="K22">
        <v>999</v>
      </c>
      <c r="L22" t="s">
        <v>216</v>
      </c>
      <c r="M22" t="s">
        <v>65</v>
      </c>
      <c r="N22" t="s">
        <v>287</v>
      </c>
      <c r="O22" t="s">
        <v>88</v>
      </c>
      <c r="P22" t="s">
        <v>67</v>
      </c>
      <c r="Q22" t="s">
        <v>292</v>
      </c>
      <c r="R22" t="s">
        <v>69</v>
      </c>
      <c r="V22" s="2">
        <v>41605</v>
      </c>
      <c r="W22" s="2">
        <v>43796</v>
      </c>
      <c r="X22" t="s">
        <v>70</v>
      </c>
      <c r="Y22" t="s">
        <v>976</v>
      </c>
      <c r="Z22" t="s">
        <v>72</v>
      </c>
      <c r="AA22" t="s">
        <v>287</v>
      </c>
      <c r="AB22" t="s">
        <v>88</v>
      </c>
      <c r="AC22" t="s">
        <v>67</v>
      </c>
      <c r="AD22" t="s">
        <v>292</v>
      </c>
      <c r="AE22" t="s">
        <v>69</v>
      </c>
      <c r="AF22" t="s">
        <v>294</v>
      </c>
      <c r="AG22" t="s">
        <v>88</v>
      </c>
      <c r="AH22" t="s">
        <v>88</v>
      </c>
      <c r="AI22" s="2">
        <v>41605</v>
      </c>
      <c r="AJ22" s="2">
        <v>43796</v>
      </c>
      <c r="AK22" t="s">
        <v>70</v>
      </c>
      <c r="AM22" t="s">
        <v>75</v>
      </c>
      <c r="AN22" t="s">
        <v>74</v>
      </c>
      <c r="AO22" t="s">
        <v>932</v>
      </c>
      <c r="AP22" t="s">
        <v>1017</v>
      </c>
      <c r="AQ22" t="s">
        <v>1018</v>
      </c>
      <c r="AR22" t="s">
        <v>980</v>
      </c>
      <c r="AS22">
        <v>10000000</v>
      </c>
    </row>
    <row r="23" spans="1:45" x14ac:dyDescent="0.35">
      <c r="A23" s="2">
        <v>41631</v>
      </c>
      <c r="B23" t="s">
        <v>103</v>
      </c>
      <c r="C23" t="s">
        <v>56</v>
      </c>
      <c r="D23" s="1" t="s">
        <v>1019</v>
      </c>
      <c r="E23" t="s">
        <v>287</v>
      </c>
      <c r="F23" s="2">
        <v>41605</v>
      </c>
      <c r="G23" s="2">
        <v>45257</v>
      </c>
      <c r="H23" s="2">
        <v>41605</v>
      </c>
      <c r="I23" t="s">
        <v>927</v>
      </c>
      <c r="J23" t="s">
        <v>250</v>
      </c>
      <c r="K23">
        <v>999</v>
      </c>
      <c r="L23" t="s">
        <v>216</v>
      </c>
      <c r="M23" t="s">
        <v>65</v>
      </c>
      <c r="N23" t="s">
        <v>287</v>
      </c>
      <c r="O23" t="s">
        <v>88</v>
      </c>
      <c r="P23" t="s">
        <v>67</v>
      </c>
      <c r="Q23" t="s">
        <v>292</v>
      </c>
      <c r="R23" t="s">
        <v>69</v>
      </c>
      <c r="V23" s="2">
        <v>41605</v>
      </c>
      <c r="W23" s="2">
        <v>45257</v>
      </c>
      <c r="X23" t="s">
        <v>70</v>
      </c>
      <c r="Y23" t="s">
        <v>293</v>
      </c>
      <c r="Z23" t="s">
        <v>72</v>
      </c>
      <c r="AA23" t="s">
        <v>287</v>
      </c>
      <c r="AB23" t="s">
        <v>146</v>
      </c>
      <c r="AC23" t="s">
        <v>67</v>
      </c>
      <c r="AD23" t="s">
        <v>292</v>
      </c>
      <c r="AE23" t="s">
        <v>69</v>
      </c>
      <c r="AF23" t="s">
        <v>294</v>
      </c>
      <c r="AG23" t="s">
        <v>88</v>
      </c>
      <c r="AH23" t="s">
        <v>88</v>
      </c>
      <c r="AI23" s="2">
        <v>41605</v>
      </c>
      <c r="AJ23" s="2">
        <v>45257</v>
      </c>
      <c r="AK23" t="s">
        <v>70</v>
      </c>
      <c r="AM23" t="s">
        <v>75</v>
      </c>
      <c r="AN23" t="s">
        <v>74</v>
      </c>
      <c r="AO23" t="s">
        <v>938</v>
      </c>
      <c r="AP23" t="s">
        <v>1020</v>
      </c>
      <c r="AQ23" t="s">
        <v>1021</v>
      </c>
      <c r="AR23" t="s">
        <v>980</v>
      </c>
      <c r="AS23">
        <v>10000000</v>
      </c>
    </row>
    <row r="24" spans="1:45" x14ac:dyDescent="0.35">
      <c r="A24" s="2">
        <v>41631</v>
      </c>
      <c r="B24" t="s">
        <v>110</v>
      </c>
      <c r="C24" t="s">
        <v>82</v>
      </c>
      <c r="D24" s="1" t="s">
        <v>1022</v>
      </c>
      <c r="E24" t="s">
        <v>274</v>
      </c>
      <c r="F24" s="2">
        <v>41607</v>
      </c>
      <c r="G24" s="2">
        <v>44166</v>
      </c>
      <c r="H24" s="2">
        <v>41605</v>
      </c>
      <c r="I24" t="s">
        <v>927</v>
      </c>
      <c r="J24" t="s">
        <v>259</v>
      </c>
      <c r="K24">
        <v>999</v>
      </c>
      <c r="L24" t="s">
        <v>216</v>
      </c>
      <c r="M24" t="s">
        <v>65</v>
      </c>
      <c r="N24" t="s">
        <v>274</v>
      </c>
      <c r="O24" t="s">
        <v>66</v>
      </c>
      <c r="P24" t="s">
        <v>67</v>
      </c>
      <c r="Q24" t="s">
        <v>279</v>
      </c>
      <c r="R24" t="s">
        <v>69</v>
      </c>
      <c r="V24" s="2">
        <v>41607</v>
      </c>
      <c r="W24" s="2">
        <v>44166</v>
      </c>
      <c r="X24" t="s">
        <v>70</v>
      </c>
      <c r="Y24" t="s">
        <v>195</v>
      </c>
      <c r="Z24" t="s">
        <v>72</v>
      </c>
      <c r="AA24" t="s">
        <v>274</v>
      </c>
      <c r="AB24" t="s">
        <v>66</v>
      </c>
      <c r="AC24" t="s">
        <v>67</v>
      </c>
      <c r="AD24" t="s">
        <v>279</v>
      </c>
      <c r="AE24" t="s">
        <v>69</v>
      </c>
      <c r="AF24" t="s">
        <v>280</v>
      </c>
      <c r="AG24" t="s">
        <v>66</v>
      </c>
      <c r="AH24" t="s">
        <v>66</v>
      </c>
      <c r="AI24" s="2">
        <v>41607</v>
      </c>
      <c r="AJ24" s="2">
        <v>44166</v>
      </c>
      <c r="AK24" t="s">
        <v>70</v>
      </c>
      <c r="AM24" t="s">
        <v>74</v>
      </c>
      <c r="AN24" t="s">
        <v>75</v>
      </c>
      <c r="AO24" t="s">
        <v>946</v>
      </c>
      <c r="AP24" t="s">
        <v>1023</v>
      </c>
      <c r="AQ24" t="s">
        <v>1024</v>
      </c>
      <c r="AR24" t="s">
        <v>988</v>
      </c>
      <c r="AS24">
        <v>10000000</v>
      </c>
    </row>
    <row r="25" spans="1:45" x14ac:dyDescent="0.35">
      <c r="A25" s="2">
        <v>41631</v>
      </c>
      <c r="B25" t="s">
        <v>91</v>
      </c>
      <c r="C25" t="s">
        <v>92</v>
      </c>
      <c r="D25" s="1" t="s">
        <v>1025</v>
      </c>
      <c r="E25" t="s">
        <v>274</v>
      </c>
      <c r="F25" s="2">
        <v>41607</v>
      </c>
      <c r="G25" s="2">
        <v>45259</v>
      </c>
      <c r="H25" s="2">
        <v>41605</v>
      </c>
      <c r="I25" t="s">
        <v>927</v>
      </c>
      <c r="J25" t="s">
        <v>265</v>
      </c>
      <c r="K25">
        <v>999</v>
      </c>
      <c r="L25" t="s">
        <v>216</v>
      </c>
      <c r="M25" t="s">
        <v>65</v>
      </c>
      <c r="N25" t="s">
        <v>274</v>
      </c>
      <c r="O25" t="s">
        <v>66</v>
      </c>
      <c r="P25" t="s">
        <v>67</v>
      </c>
      <c r="Q25" t="s">
        <v>279</v>
      </c>
      <c r="R25" t="s">
        <v>69</v>
      </c>
      <c r="V25" s="2">
        <v>41607</v>
      </c>
      <c r="W25" s="2">
        <v>45259</v>
      </c>
      <c r="X25" t="s">
        <v>70</v>
      </c>
      <c r="Y25" t="s">
        <v>297</v>
      </c>
      <c r="Z25" t="s">
        <v>72</v>
      </c>
      <c r="AA25" t="s">
        <v>274</v>
      </c>
      <c r="AB25" t="s">
        <v>88</v>
      </c>
      <c r="AC25" t="s">
        <v>67</v>
      </c>
      <c r="AD25" t="s">
        <v>279</v>
      </c>
      <c r="AE25" t="s">
        <v>69</v>
      </c>
      <c r="AF25" t="s">
        <v>280</v>
      </c>
      <c r="AG25" t="s">
        <v>66</v>
      </c>
      <c r="AH25" t="s">
        <v>66</v>
      </c>
      <c r="AI25" s="2">
        <v>41607</v>
      </c>
      <c r="AJ25" s="2">
        <v>45259</v>
      </c>
      <c r="AK25" t="s">
        <v>70</v>
      </c>
      <c r="AM25" t="s">
        <v>75</v>
      </c>
      <c r="AN25" t="s">
        <v>74</v>
      </c>
      <c r="AO25" t="s">
        <v>953</v>
      </c>
      <c r="AP25" t="s">
        <v>1026</v>
      </c>
      <c r="AQ25" t="s">
        <v>1027</v>
      </c>
      <c r="AR25" t="s">
        <v>988</v>
      </c>
      <c r="AS25">
        <v>10000000</v>
      </c>
    </row>
    <row r="26" spans="1:45" x14ac:dyDescent="0.35">
      <c r="A26" s="2">
        <v>41631</v>
      </c>
      <c r="B26" t="s">
        <v>129</v>
      </c>
      <c r="C26" t="s">
        <v>56</v>
      </c>
      <c r="D26" s="1" t="s">
        <v>1028</v>
      </c>
      <c r="E26" t="s">
        <v>926</v>
      </c>
      <c r="F26" s="2">
        <v>41686</v>
      </c>
      <c r="G26" s="2">
        <v>45338</v>
      </c>
      <c r="H26" s="2">
        <v>41970</v>
      </c>
      <c r="I26" t="s">
        <v>927</v>
      </c>
      <c r="J26" t="s">
        <v>275</v>
      </c>
      <c r="K26">
        <v>999</v>
      </c>
      <c r="L26" t="s">
        <v>216</v>
      </c>
      <c r="M26" t="s">
        <v>65</v>
      </c>
      <c r="N26" t="s">
        <v>926</v>
      </c>
      <c r="O26" t="s">
        <v>66</v>
      </c>
      <c r="P26" t="s">
        <v>67</v>
      </c>
      <c r="Q26" t="s">
        <v>928</v>
      </c>
      <c r="R26" t="s">
        <v>69</v>
      </c>
      <c r="V26" s="2">
        <v>41686</v>
      </c>
      <c r="W26" s="2">
        <v>45338</v>
      </c>
      <c r="X26" t="s">
        <v>70</v>
      </c>
      <c r="Y26" t="s">
        <v>929</v>
      </c>
      <c r="Z26" t="s">
        <v>72</v>
      </c>
      <c r="AA26" t="s">
        <v>926</v>
      </c>
      <c r="AB26" t="s">
        <v>930</v>
      </c>
      <c r="AC26" t="s">
        <v>67</v>
      </c>
      <c r="AD26" t="s">
        <v>928</v>
      </c>
      <c r="AE26" t="s">
        <v>69</v>
      </c>
      <c r="AF26" t="s">
        <v>931</v>
      </c>
      <c r="AG26" t="s">
        <v>930</v>
      </c>
      <c r="AH26" t="s">
        <v>930</v>
      </c>
      <c r="AI26" s="2">
        <v>41686</v>
      </c>
      <c r="AJ26" s="2">
        <v>45338</v>
      </c>
      <c r="AK26" t="s">
        <v>70</v>
      </c>
      <c r="AM26" t="s">
        <v>74</v>
      </c>
      <c r="AN26" t="s">
        <v>75</v>
      </c>
      <c r="AO26" t="s">
        <v>958</v>
      </c>
      <c r="AP26" t="s">
        <v>1029</v>
      </c>
      <c r="AQ26" t="s">
        <v>1030</v>
      </c>
      <c r="AR26" t="s">
        <v>935</v>
      </c>
      <c r="AS26">
        <v>10000000</v>
      </c>
    </row>
    <row r="27" spans="1:45" x14ac:dyDescent="0.35">
      <c r="A27" s="2">
        <v>41631</v>
      </c>
      <c r="B27" t="s">
        <v>81</v>
      </c>
      <c r="C27" t="s">
        <v>82</v>
      </c>
      <c r="D27" s="1" t="s">
        <v>1031</v>
      </c>
      <c r="E27" t="s">
        <v>926</v>
      </c>
      <c r="F27" s="2">
        <v>41686</v>
      </c>
      <c r="G27" s="2">
        <v>43512</v>
      </c>
      <c r="H27" s="2">
        <v>41970</v>
      </c>
      <c r="I27" t="s">
        <v>927</v>
      </c>
      <c r="J27" t="s">
        <v>288</v>
      </c>
      <c r="K27">
        <v>999</v>
      </c>
      <c r="L27" t="s">
        <v>216</v>
      </c>
      <c r="M27" t="s">
        <v>65</v>
      </c>
      <c r="N27" t="s">
        <v>926</v>
      </c>
      <c r="O27" t="s">
        <v>66</v>
      </c>
      <c r="P27" t="s">
        <v>67</v>
      </c>
      <c r="Q27" t="s">
        <v>928</v>
      </c>
      <c r="R27" t="s">
        <v>69</v>
      </c>
      <c r="V27" s="2">
        <v>41686</v>
      </c>
      <c r="W27" s="2">
        <v>43512</v>
      </c>
      <c r="X27" t="s">
        <v>70</v>
      </c>
      <c r="Y27" t="s">
        <v>937</v>
      </c>
      <c r="Z27" t="s">
        <v>72</v>
      </c>
      <c r="AA27" t="s">
        <v>926</v>
      </c>
      <c r="AB27" t="s">
        <v>88</v>
      </c>
      <c r="AC27" t="s">
        <v>67</v>
      </c>
      <c r="AD27" t="s">
        <v>928</v>
      </c>
      <c r="AE27" t="s">
        <v>69</v>
      </c>
      <c r="AF27" t="s">
        <v>931</v>
      </c>
      <c r="AG27" t="s">
        <v>930</v>
      </c>
      <c r="AH27" t="s">
        <v>930</v>
      </c>
      <c r="AI27" s="2">
        <v>41686</v>
      </c>
      <c r="AJ27" s="2">
        <v>43512</v>
      </c>
      <c r="AK27" t="s">
        <v>70</v>
      </c>
      <c r="AM27" t="s">
        <v>75</v>
      </c>
      <c r="AN27" t="s">
        <v>74</v>
      </c>
      <c r="AO27" t="s">
        <v>963</v>
      </c>
      <c r="AP27" t="s">
        <v>1032</v>
      </c>
      <c r="AQ27" t="s">
        <v>1033</v>
      </c>
      <c r="AR27" t="s">
        <v>935</v>
      </c>
      <c r="AS27">
        <v>10000000</v>
      </c>
    </row>
    <row r="28" spans="1:45" x14ac:dyDescent="0.35">
      <c r="A28" s="2">
        <v>41631</v>
      </c>
      <c r="B28" t="s">
        <v>91</v>
      </c>
      <c r="C28" t="s">
        <v>92</v>
      </c>
      <c r="D28" s="1" t="s">
        <v>1034</v>
      </c>
      <c r="E28" t="s">
        <v>942</v>
      </c>
      <c r="F28" s="2">
        <v>41686</v>
      </c>
      <c r="G28" s="2">
        <v>43147</v>
      </c>
      <c r="H28" s="2">
        <v>41970</v>
      </c>
      <c r="I28" t="s">
        <v>927</v>
      </c>
      <c r="J28">
        <v>-169.565</v>
      </c>
      <c r="K28">
        <v>999</v>
      </c>
      <c r="L28" t="s">
        <v>216</v>
      </c>
      <c r="M28" t="s">
        <v>65</v>
      </c>
      <c r="N28" t="s">
        <v>942</v>
      </c>
      <c r="O28" t="s">
        <v>88</v>
      </c>
      <c r="P28" t="s">
        <v>67</v>
      </c>
      <c r="Q28" t="s">
        <v>943</v>
      </c>
      <c r="R28" t="s">
        <v>69</v>
      </c>
      <c r="V28" s="2">
        <v>41686</v>
      </c>
      <c r="W28" s="2">
        <v>43147</v>
      </c>
      <c r="X28" t="s">
        <v>70</v>
      </c>
      <c r="Y28" t="s">
        <v>944</v>
      </c>
      <c r="Z28" t="s">
        <v>72</v>
      </c>
      <c r="AA28" t="s">
        <v>942</v>
      </c>
      <c r="AB28" t="s">
        <v>146</v>
      </c>
      <c r="AC28" t="s">
        <v>67</v>
      </c>
      <c r="AD28" t="s">
        <v>943</v>
      </c>
      <c r="AE28" t="s">
        <v>69</v>
      </c>
      <c r="AF28" t="s">
        <v>945</v>
      </c>
      <c r="AG28" t="s">
        <v>806</v>
      </c>
      <c r="AH28" t="s">
        <v>806</v>
      </c>
      <c r="AI28" s="2">
        <v>41686</v>
      </c>
      <c r="AJ28" s="2">
        <v>43147</v>
      </c>
      <c r="AK28" t="s">
        <v>70</v>
      </c>
      <c r="AM28" t="s">
        <v>74</v>
      </c>
      <c r="AN28" t="s">
        <v>75</v>
      </c>
      <c r="AO28" t="s">
        <v>967</v>
      </c>
      <c r="AP28" t="s">
        <v>1035</v>
      </c>
      <c r="AQ28" t="s">
        <v>1036</v>
      </c>
      <c r="AR28" t="s">
        <v>949</v>
      </c>
      <c r="AS28">
        <v>10000000</v>
      </c>
    </row>
    <row r="29" spans="1:45" x14ac:dyDescent="0.35">
      <c r="A29" s="2">
        <v>41631</v>
      </c>
      <c r="B29" t="s">
        <v>55</v>
      </c>
      <c r="C29" t="s">
        <v>56</v>
      </c>
      <c r="D29" s="1" t="s">
        <v>1037</v>
      </c>
      <c r="E29" t="s">
        <v>942</v>
      </c>
      <c r="F29" s="2">
        <v>41686</v>
      </c>
      <c r="G29" s="2">
        <v>45338</v>
      </c>
      <c r="H29" s="2">
        <v>41970</v>
      </c>
      <c r="I29" t="s">
        <v>927</v>
      </c>
      <c r="J29">
        <v>-277.76600000000002</v>
      </c>
      <c r="K29">
        <v>999</v>
      </c>
      <c r="L29" t="s">
        <v>216</v>
      </c>
      <c r="M29" t="s">
        <v>65</v>
      </c>
      <c r="N29" t="s">
        <v>942</v>
      </c>
      <c r="O29" t="s">
        <v>88</v>
      </c>
      <c r="P29" t="s">
        <v>67</v>
      </c>
      <c r="Q29" t="s">
        <v>943</v>
      </c>
      <c r="R29" t="s">
        <v>69</v>
      </c>
      <c r="V29" s="2">
        <v>41686</v>
      </c>
      <c r="W29" s="2">
        <v>45338</v>
      </c>
      <c r="X29" t="s">
        <v>70</v>
      </c>
      <c r="Y29" t="s">
        <v>951</v>
      </c>
      <c r="Z29" t="s">
        <v>72</v>
      </c>
      <c r="AA29" t="s">
        <v>942</v>
      </c>
      <c r="AB29" t="s">
        <v>66</v>
      </c>
      <c r="AC29" t="s">
        <v>67</v>
      </c>
      <c r="AD29" t="s">
        <v>943</v>
      </c>
      <c r="AE29" t="s">
        <v>69</v>
      </c>
      <c r="AF29" t="s">
        <v>945</v>
      </c>
      <c r="AG29" t="s">
        <v>806</v>
      </c>
      <c r="AH29" t="s">
        <v>952</v>
      </c>
      <c r="AI29" s="2">
        <v>41686</v>
      </c>
      <c r="AJ29" s="2">
        <v>45338</v>
      </c>
      <c r="AK29" t="s">
        <v>70</v>
      </c>
      <c r="AM29" t="s">
        <v>74</v>
      </c>
      <c r="AN29" t="s">
        <v>75</v>
      </c>
      <c r="AO29" t="s">
        <v>972</v>
      </c>
      <c r="AP29" t="s">
        <v>1038</v>
      </c>
      <c r="AQ29" t="s">
        <v>1039</v>
      </c>
      <c r="AR29" t="s">
        <v>949</v>
      </c>
      <c r="AS29">
        <v>10000000</v>
      </c>
    </row>
    <row r="30" spans="1:45" x14ac:dyDescent="0.35">
      <c r="A30" s="2">
        <v>41631</v>
      </c>
      <c r="B30" t="s">
        <v>110</v>
      </c>
      <c r="C30" t="s">
        <v>82</v>
      </c>
      <c r="D30" s="1" t="s">
        <v>1040</v>
      </c>
      <c r="E30" t="s">
        <v>942</v>
      </c>
      <c r="F30" s="2">
        <v>41686</v>
      </c>
      <c r="G30" s="2">
        <v>43512</v>
      </c>
      <c r="H30" s="2">
        <v>41970</v>
      </c>
      <c r="I30" t="s">
        <v>927</v>
      </c>
      <c r="J30" t="s">
        <v>305</v>
      </c>
      <c r="K30">
        <v>999</v>
      </c>
      <c r="L30" t="s">
        <v>216</v>
      </c>
      <c r="M30" t="s">
        <v>65</v>
      </c>
      <c r="N30" t="s">
        <v>942</v>
      </c>
      <c r="O30" t="s">
        <v>66</v>
      </c>
      <c r="P30" t="s">
        <v>67</v>
      </c>
      <c r="Q30" t="s">
        <v>943</v>
      </c>
      <c r="R30" t="s">
        <v>69</v>
      </c>
      <c r="V30" s="2">
        <v>41686</v>
      </c>
      <c r="W30" s="2">
        <v>43512</v>
      </c>
      <c r="X30" t="s">
        <v>70</v>
      </c>
      <c r="Y30" t="s">
        <v>957</v>
      </c>
      <c r="Z30" t="s">
        <v>72</v>
      </c>
      <c r="AA30" t="s">
        <v>942</v>
      </c>
      <c r="AB30" t="s">
        <v>88</v>
      </c>
      <c r="AC30" t="s">
        <v>67</v>
      </c>
      <c r="AD30" t="s">
        <v>943</v>
      </c>
      <c r="AE30" t="s">
        <v>69</v>
      </c>
      <c r="AF30" t="s">
        <v>945</v>
      </c>
      <c r="AG30" t="s">
        <v>806</v>
      </c>
      <c r="AH30" t="s">
        <v>952</v>
      </c>
      <c r="AI30" s="2">
        <v>41686</v>
      </c>
      <c r="AJ30" s="2">
        <v>43512</v>
      </c>
      <c r="AK30" t="s">
        <v>70</v>
      </c>
      <c r="AM30" t="s">
        <v>75</v>
      </c>
      <c r="AN30" t="s">
        <v>74</v>
      </c>
      <c r="AO30" t="s">
        <v>977</v>
      </c>
      <c r="AP30" t="s">
        <v>1041</v>
      </c>
      <c r="AQ30" t="s">
        <v>1042</v>
      </c>
      <c r="AR30" t="s">
        <v>949</v>
      </c>
      <c r="AS30">
        <v>10000000</v>
      </c>
    </row>
    <row r="31" spans="1:45" x14ac:dyDescent="0.35">
      <c r="A31" s="2">
        <v>41631</v>
      </c>
      <c r="B31" t="s">
        <v>91</v>
      </c>
      <c r="C31" t="s">
        <v>92</v>
      </c>
      <c r="D31" s="1" t="s">
        <v>1043</v>
      </c>
      <c r="E31" t="s">
        <v>942</v>
      </c>
      <c r="F31" s="2">
        <v>41686</v>
      </c>
      <c r="G31" s="2">
        <v>47165</v>
      </c>
      <c r="H31" s="2">
        <v>41970</v>
      </c>
      <c r="I31" t="s">
        <v>927</v>
      </c>
      <c r="J31" t="s">
        <v>60</v>
      </c>
      <c r="K31">
        <v>999</v>
      </c>
      <c r="L31" t="s">
        <v>216</v>
      </c>
      <c r="M31" t="s">
        <v>65</v>
      </c>
      <c r="N31" t="s">
        <v>942</v>
      </c>
      <c r="O31" t="s">
        <v>66</v>
      </c>
      <c r="P31" t="s">
        <v>67</v>
      </c>
      <c r="Q31" t="s">
        <v>943</v>
      </c>
      <c r="R31" t="s">
        <v>69</v>
      </c>
      <c r="V31" s="2">
        <v>41686</v>
      </c>
      <c r="W31" s="2">
        <v>47165</v>
      </c>
      <c r="X31" t="s">
        <v>70</v>
      </c>
      <c r="Y31" t="s">
        <v>962</v>
      </c>
      <c r="Z31" t="s">
        <v>72</v>
      </c>
      <c r="AA31" t="s">
        <v>942</v>
      </c>
      <c r="AB31" t="s">
        <v>146</v>
      </c>
      <c r="AC31" t="s">
        <v>67</v>
      </c>
      <c r="AD31" t="s">
        <v>943</v>
      </c>
      <c r="AE31" t="s">
        <v>69</v>
      </c>
      <c r="AF31" t="s">
        <v>945</v>
      </c>
      <c r="AG31" t="s">
        <v>806</v>
      </c>
      <c r="AH31" t="s">
        <v>806</v>
      </c>
      <c r="AI31" s="2">
        <v>41686</v>
      </c>
      <c r="AJ31" s="2">
        <v>47165</v>
      </c>
      <c r="AK31" t="s">
        <v>70</v>
      </c>
      <c r="AM31" t="s">
        <v>74</v>
      </c>
      <c r="AN31" t="s">
        <v>75</v>
      </c>
      <c r="AO31" t="s">
        <v>982</v>
      </c>
      <c r="AP31" t="s">
        <v>1044</v>
      </c>
      <c r="AQ31" t="s">
        <v>1045</v>
      </c>
      <c r="AR31" t="s">
        <v>949</v>
      </c>
      <c r="AS31">
        <v>10000000</v>
      </c>
    </row>
    <row r="32" spans="1:45" x14ac:dyDescent="0.35">
      <c r="A32" s="2">
        <v>41631</v>
      </c>
      <c r="B32" t="s">
        <v>103</v>
      </c>
      <c r="C32" t="s">
        <v>56</v>
      </c>
      <c r="D32" s="1" t="s">
        <v>1046</v>
      </c>
      <c r="E32" t="s">
        <v>239</v>
      </c>
      <c r="F32" s="2">
        <v>41607</v>
      </c>
      <c r="G32" s="2">
        <v>47086</v>
      </c>
      <c r="H32" s="2">
        <v>41605</v>
      </c>
      <c r="I32" t="s">
        <v>927</v>
      </c>
      <c r="J32" t="s">
        <v>84</v>
      </c>
      <c r="K32">
        <v>999</v>
      </c>
      <c r="L32" t="s">
        <v>216</v>
      </c>
      <c r="M32" t="s">
        <v>65</v>
      </c>
      <c r="N32" t="s">
        <v>239</v>
      </c>
      <c r="O32" t="s">
        <v>88</v>
      </c>
      <c r="P32" t="s">
        <v>67</v>
      </c>
      <c r="Q32" t="s">
        <v>244</v>
      </c>
      <c r="R32" t="s">
        <v>69</v>
      </c>
      <c r="V32" s="2">
        <v>41607</v>
      </c>
      <c r="W32" s="2">
        <v>47086</v>
      </c>
      <c r="X32" t="s">
        <v>70</v>
      </c>
      <c r="Y32" t="s">
        <v>245</v>
      </c>
      <c r="Z32" t="s">
        <v>72</v>
      </c>
      <c r="AA32" t="s">
        <v>239</v>
      </c>
      <c r="AB32" t="s">
        <v>88</v>
      </c>
      <c r="AC32" t="s">
        <v>67</v>
      </c>
      <c r="AD32" t="s">
        <v>244</v>
      </c>
      <c r="AE32" t="s">
        <v>69</v>
      </c>
      <c r="AF32" t="s">
        <v>246</v>
      </c>
      <c r="AG32" t="s">
        <v>88</v>
      </c>
      <c r="AH32" t="s">
        <v>88</v>
      </c>
      <c r="AI32" s="2">
        <v>41607</v>
      </c>
      <c r="AJ32" s="2">
        <v>47086</v>
      </c>
      <c r="AK32" t="s">
        <v>70</v>
      </c>
      <c r="AM32" t="s">
        <v>74</v>
      </c>
      <c r="AN32" t="s">
        <v>75</v>
      </c>
      <c r="AO32" t="s">
        <v>932</v>
      </c>
      <c r="AP32" t="s">
        <v>933</v>
      </c>
      <c r="AQ32" t="s">
        <v>934</v>
      </c>
      <c r="AR32" t="s">
        <v>970</v>
      </c>
      <c r="AS32">
        <v>10000000</v>
      </c>
    </row>
    <row r="33" spans="1:45" x14ac:dyDescent="0.35">
      <c r="A33" s="2">
        <v>41631</v>
      </c>
      <c r="B33" t="s">
        <v>81</v>
      </c>
      <c r="C33" t="s">
        <v>82</v>
      </c>
      <c r="D33" s="1" t="s">
        <v>1047</v>
      </c>
      <c r="E33" t="s">
        <v>239</v>
      </c>
      <c r="F33" s="2">
        <v>41607</v>
      </c>
      <c r="G33" s="2">
        <v>45259</v>
      </c>
      <c r="H33" s="2">
        <v>41605</v>
      </c>
      <c r="I33" t="s">
        <v>927</v>
      </c>
      <c r="J33" t="s">
        <v>95</v>
      </c>
      <c r="K33">
        <v>999</v>
      </c>
      <c r="L33" t="s">
        <v>216</v>
      </c>
      <c r="M33" t="s">
        <v>65</v>
      </c>
      <c r="N33" t="s">
        <v>239</v>
      </c>
      <c r="O33" t="s">
        <v>88</v>
      </c>
      <c r="P33" t="s">
        <v>67</v>
      </c>
      <c r="Q33" t="s">
        <v>244</v>
      </c>
      <c r="R33" t="s">
        <v>69</v>
      </c>
      <c r="V33" s="2">
        <v>41607</v>
      </c>
      <c r="W33" s="2">
        <v>45259</v>
      </c>
      <c r="X33" t="s">
        <v>70</v>
      </c>
      <c r="Y33" t="s">
        <v>245</v>
      </c>
      <c r="Z33" t="s">
        <v>72</v>
      </c>
      <c r="AA33" t="s">
        <v>239</v>
      </c>
      <c r="AB33" t="s">
        <v>66</v>
      </c>
      <c r="AC33" t="s">
        <v>67</v>
      </c>
      <c r="AD33" t="s">
        <v>244</v>
      </c>
      <c r="AE33" t="s">
        <v>69</v>
      </c>
      <c r="AF33" t="s">
        <v>246</v>
      </c>
      <c r="AG33" t="s">
        <v>88</v>
      </c>
      <c r="AH33" t="s">
        <v>88</v>
      </c>
      <c r="AI33" s="2">
        <v>41607</v>
      </c>
      <c r="AJ33" s="2">
        <v>45259</v>
      </c>
      <c r="AK33" t="s">
        <v>70</v>
      </c>
      <c r="AM33" t="s">
        <v>74</v>
      </c>
      <c r="AN33" t="s">
        <v>75</v>
      </c>
      <c r="AO33" t="s">
        <v>938</v>
      </c>
      <c r="AP33" t="s">
        <v>939</v>
      </c>
      <c r="AQ33" t="s">
        <v>940</v>
      </c>
      <c r="AR33" t="s">
        <v>970</v>
      </c>
      <c r="AS33">
        <v>10000000</v>
      </c>
    </row>
    <row r="34" spans="1:45" x14ac:dyDescent="0.35">
      <c r="A34" s="2">
        <v>41631</v>
      </c>
      <c r="B34" t="s">
        <v>91</v>
      </c>
      <c r="C34" t="s">
        <v>92</v>
      </c>
      <c r="D34" s="1" t="s">
        <v>1048</v>
      </c>
      <c r="E34" t="s">
        <v>287</v>
      </c>
      <c r="F34" s="2">
        <v>41605</v>
      </c>
      <c r="G34" s="2">
        <v>43796</v>
      </c>
      <c r="H34" s="2">
        <v>41605</v>
      </c>
      <c r="I34" t="s">
        <v>927</v>
      </c>
      <c r="J34" t="s">
        <v>105</v>
      </c>
      <c r="K34">
        <v>999</v>
      </c>
      <c r="L34" t="s">
        <v>216</v>
      </c>
      <c r="M34" t="s">
        <v>65</v>
      </c>
      <c r="N34" t="s">
        <v>287</v>
      </c>
      <c r="O34" t="s">
        <v>88</v>
      </c>
      <c r="P34" t="s">
        <v>67</v>
      </c>
      <c r="Q34" t="s">
        <v>292</v>
      </c>
      <c r="R34" t="s">
        <v>69</v>
      </c>
      <c r="V34" s="2">
        <v>41605</v>
      </c>
      <c r="W34" s="2">
        <v>43796</v>
      </c>
      <c r="X34" t="s">
        <v>70</v>
      </c>
      <c r="Y34" t="s">
        <v>976</v>
      </c>
      <c r="Z34" t="s">
        <v>72</v>
      </c>
      <c r="AA34" t="s">
        <v>287</v>
      </c>
      <c r="AB34" t="s">
        <v>88</v>
      </c>
      <c r="AC34" t="s">
        <v>67</v>
      </c>
      <c r="AD34" t="s">
        <v>292</v>
      </c>
      <c r="AE34" t="s">
        <v>69</v>
      </c>
      <c r="AF34" t="s">
        <v>294</v>
      </c>
      <c r="AG34" t="s">
        <v>88</v>
      </c>
      <c r="AH34" t="s">
        <v>88</v>
      </c>
      <c r="AI34" s="2">
        <v>41605</v>
      </c>
      <c r="AJ34" s="2">
        <v>43796</v>
      </c>
      <c r="AK34" t="s">
        <v>70</v>
      </c>
      <c r="AM34" t="s">
        <v>75</v>
      </c>
      <c r="AN34" t="s">
        <v>74</v>
      </c>
      <c r="AO34" t="s">
        <v>946</v>
      </c>
      <c r="AP34" t="s">
        <v>947</v>
      </c>
      <c r="AQ34" t="s">
        <v>948</v>
      </c>
      <c r="AR34" t="s">
        <v>980</v>
      </c>
      <c r="AS34">
        <v>10000000</v>
      </c>
    </row>
    <row r="35" spans="1:45" x14ac:dyDescent="0.35">
      <c r="A35" s="2">
        <v>41631</v>
      </c>
      <c r="B35" t="s">
        <v>129</v>
      </c>
      <c r="C35" t="s">
        <v>56</v>
      </c>
      <c r="D35" s="1" t="s">
        <v>1049</v>
      </c>
      <c r="E35" t="s">
        <v>287</v>
      </c>
      <c r="F35" s="2">
        <v>41605</v>
      </c>
      <c r="G35" s="2">
        <v>45257</v>
      </c>
      <c r="H35" s="2">
        <v>41605</v>
      </c>
      <c r="I35" t="s">
        <v>927</v>
      </c>
      <c r="J35" t="s">
        <v>113</v>
      </c>
      <c r="K35">
        <v>999</v>
      </c>
      <c r="L35" t="s">
        <v>216</v>
      </c>
      <c r="M35" t="s">
        <v>65</v>
      </c>
      <c r="N35" t="s">
        <v>287</v>
      </c>
      <c r="O35" t="s">
        <v>88</v>
      </c>
      <c r="P35" t="s">
        <v>67</v>
      </c>
      <c r="Q35" t="s">
        <v>292</v>
      </c>
      <c r="R35" t="s">
        <v>69</v>
      </c>
      <c r="V35" s="2">
        <v>41605</v>
      </c>
      <c r="W35" s="2">
        <v>45257</v>
      </c>
      <c r="X35" t="s">
        <v>70</v>
      </c>
      <c r="Y35" t="s">
        <v>293</v>
      </c>
      <c r="Z35" t="s">
        <v>72</v>
      </c>
      <c r="AA35" t="s">
        <v>287</v>
      </c>
      <c r="AB35" t="s">
        <v>146</v>
      </c>
      <c r="AC35" t="s">
        <v>67</v>
      </c>
      <c r="AD35" t="s">
        <v>292</v>
      </c>
      <c r="AE35" t="s">
        <v>69</v>
      </c>
      <c r="AF35" t="s">
        <v>294</v>
      </c>
      <c r="AG35" t="s">
        <v>88</v>
      </c>
      <c r="AH35" t="s">
        <v>88</v>
      </c>
      <c r="AI35" s="2">
        <v>41605</v>
      </c>
      <c r="AJ35" s="2">
        <v>45257</v>
      </c>
      <c r="AK35" t="s">
        <v>70</v>
      </c>
      <c r="AM35" t="s">
        <v>75</v>
      </c>
      <c r="AN35" t="s">
        <v>74</v>
      </c>
      <c r="AO35" t="s">
        <v>953</v>
      </c>
      <c r="AP35" t="s">
        <v>954</v>
      </c>
      <c r="AQ35" t="s">
        <v>955</v>
      </c>
      <c r="AR35" t="s">
        <v>980</v>
      </c>
      <c r="AS35">
        <v>10000000</v>
      </c>
    </row>
    <row r="36" spans="1:45" x14ac:dyDescent="0.35">
      <c r="A36" s="2">
        <v>41631</v>
      </c>
      <c r="B36" t="s">
        <v>110</v>
      </c>
      <c r="C36" t="s">
        <v>82</v>
      </c>
      <c r="D36" s="1" t="s">
        <v>1050</v>
      </c>
      <c r="E36" t="s">
        <v>274</v>
      </c>
      <c r="F36" s="2">
        <v>41607</v>
      </c>
      <c r="G36" s="2">
        <v>44166</v>
      </c>
      <c r="H36" s="2">
        <v>41605</v>
      </c>
      <c r="I36" t="s">
        <v>927</v>
      </c>
      <c r="J36" t="s">
        <v>125</v>
      </c>
      <c r="K36">
        <v>999</v>
      </c>
      <c r="L36" t="s">
        <v>216</v>
      </c>
      <c r="M36" t="s">
        <v>65</v>
      </c>
      <c r="N36" t="s">
        <v>274</v>
      </c>
      <c r="O36" t="s">
        <v>66</v>
      </c>
      <c r="P36" t="s">
        <v>67</v>
      </c>
      <c r="Q36" t="s">
        <v>279</v>
      </c>
      <c r="R36" t="s">
        <v>69</v>
      </c>
      <c r="V36" s="2">
        <v>41607</v>
      </c>
      <c r="W36" s="2">
        <v>44166</v>
      </c>
      <c r="X36" t="s">
        <v>70</v>
      </c>
      <c r="Y36" t="s">
        <v>195</v>
      </c>
      <c r="Z36" t="s">
        <v>72</v>
      </c>
      <c r="AA36" t="s">
        <v>274</v>
      </c>
      <c r="AB36" t="s">
        <v>66</v>
      </c>
      <c r="AC36" t="s">
        <v>67</v>
      </c>
      <c r="AD36" t="s">
        <v>279</v>
      </c>
      <c r="AE36" t="s">
        <v>69</v>
      </c>
      <c r="AF36" t="s">
        <v>280</v>
      </c>
      <c r="AG36" t="s">
        <v>66</v>
      </c>
      <c r="AH36" t="s">
        <v>66</v>
      </c>
      <c r="AI36" s="2">
        <v>41607</v>
      </c>
      <c r="AJ36" s="2">
        <v>44166</v>
      </c>
      <c r="AK36" t="s">
        <v>70</v>
      </c>
      <c r="AM36" t="s">
        <v>74</v>
      </c>
      <c r="AN36" t="s">
        <v>75</v>
      </c>
      <c r="AO36" t="s">
        <v>958</v>
      </c>
      <c r="AP36" t="s">
        <v>959</v>
      </c>
      <c r="AQ36" t="s">
        <v>960</v>
      </c>
      <c r="AR36" t="s">
        <v>988</v>
      </c>
      <c r="AS36">
        <v>10000000</v>
      </c>
    </row>
    <row r="37" spans="1:45" x14ac:dyDescent="0.35">
      <c r="A37" s="2">
        <v>41631</v>
      </c>
      <c r="B37" t="s">
        <v>91</v>
      </c>
      <c r="C37" t="s">
        <v>92</v>
      </c>
      <c r="D37" s="1" t="s">
        <v>1051</v>
      </c>
      <c r="E37" t="s">
        <v>274</v>
      </c>
      <c r="F37" s="2">
        <v>41607</v>
      </c>
      <c r="G37" s="2">
        <v>45259</v>
      </c>
      <c r="H37" s="2">
        <v>41605</v>
      </c>
      <c r="I37" t="s">
        <v>927</v>
      </c>
      <c r="J37" t="s">
        <v>131</v>
      </c>
      <c r="K37">
        <v>999</v>
      </c>
      <c r="L37" t="s">
        <v>216</v>
      </c>
      <c r="M37" t="s">
        <v>65</v>
      </c>
      <c r="N37" t="s">
        <v>274</v>
      </c>
      <c r="O37" t="s">
        <v>66</v>
      </c>
      <c r="P37" t="s">
        <v>67</v>
      </c>
      <c r="Q37" t="s">
        <v>279</v>
      </c>
      <c r="R37" t="s">
        <v>69</v>
      </c>
      <c r="V37" s="2">
        <v>41607</v>
      </c>
      <c r="W37" s="2">
        <v>45259</v>
      </c>
      <c r="X37" t="s">
        <v>70</v>
      </c>
      <c r="Y37" t="s">
        <v>297</v>
      </c>
      <c r="Z37" t="s">
        <v>72</v>
      </c>
      <c r="AA37" t="s">
        <v>274</v>
      </c>
      <c r="AB37" t="s">
        <v>88</v>
      </c>
      <c r="AC37" t="s">
        <v>67</v>
      </c>
      <c r="AD37" t="s">
        <v>279</v>
      </c>
      <c r="AE37" t="s">
        <v>69</v>
      </c>
      <c r="AF37" t="s">
        <v>280</v>
      </c>
      <c r="AG37" t="s">
        <v>66</v>
      </c>
      <c r="AH37" t="s">
        <v>66</v>
      </c>
      <c r="AI37" s="2">
        <v>41607</v>
      </c>
      <c r="AJ37" s="2">
        <v>45259</v>
      </c>
      <c r="AK37" t="s">
        <v>70</v>
      </c>
      <c r="AM37" t="s">
        <v>75</v>
      </c>
      <c r="AN37" t="s">
        <v>74</v>
      </c>
      <c r="AO37" t="s">
        <v>963</v>
      </c>
      <c r="AP37" t="s">
        <v>964</v>
      </c>
      <c r="AQ37" t="s">
        <v>965</v>
      </c>
      <c r="AR37" t="s">
        <v>988</v>
      </c>
      <c r="AS37">
        <v>10000000</v>
      </c>
    </row>
    <row r="38" spans="1:45" x14ac:dyDescent="0.35">
      <c r="A38" s="2">
        <v>41631</v>
      </c>
      <c r="B38" t="s">
        <v>55</v>
      </c>
      <c r="C38" t="s">
        <v>56</v>
      </c>
      <c r="D38" s="1" t="s">
        <v>1052</v>
      </c>
      <c r="E38" t="s">
        <v>926</v>
      </c>
      <c r="F38" s="2">
        <v>41686</v>
      </c>
      <c r="G38" s="2">
        <v>45338</v>
      </c>
      <c r="H38" s="2">
        <v>41970</v>
      </c>
      <c r="I38" t="s">
        <v>927</v>
      </c>
      <c r="J38">
        <v>-7.6680000000000001</v>
      </c>
      <c r="K38">
        <v>999</v>
      </c>
      <c r="L38" t="s">
        <v>216</v>
      </c>
      <c r="M38" t="s">
        <v>65</v>
      </c>
      <c r="N38" t="s">
        <v>926</v>
      </c>
      <c r="O38" t="s">
        <v>66</v>
      </c>
      <c r="P38" t="s">
        <v>67</v>
      </c>
      <c r="Q38" t="s">
        <v>928</v>
      </c>
      <c r="R38" t="s">
        <v>69</v>
      </c>
      <c r="V38" s="2">
        <v>41686</v>
      </c>
      <c r="W38" s="2">
        <v>45338</v>
      </c>
      <c r="X38" t="s">
        <v>70</v>
      </c>
      <c r="Y38" t="s">
        <v>929</v>
      </c>
      <c r="Z38" t="s">
        <v>72</v>
      </c>
      <c r="AA38" t="s">
        <v>926</v>
      </c>
      <c r="AB38" t="s">
        <v>930</v>
      </c>
      <c r="AC38" t="s">
        <v>67</v>
      </c>
      <c r="AD38" t="s">
        <v>928</v>
      </c>
      <c r="AE38" t="s">
        <v>69</v>
      </c>
      <c r="AF38" t="s">
        <v>931</v>
      </c>
      <c r="AG38" t="s">
        <v>930</v>
      </c>
      <c r="AH38" t="s">
        <v>930</v>
      </c>
      <c r="AI38" s="2">
        <v>41686</v>
      </c>
      <c r="AJ38" s="2">
        <v>45338</v>
      </c>
      <c r="AK38" t="s">
        <v>70</v>
      </c>
      <c r="AM38" t="s">
        <v>74</v>
      </c>
      <c r="AN38" t="s">
        <v>75</v>
      </c>
      <c r="AO38" t="s">
        <v>967</v>
      </c>
      <c r="AP38" t="s">
        <v>968</v>
      </c>
      <c r="AQ38" t="s">
        <v>969</v>
      </c>
      <c r="AR38" t="s">
        <v>935</v>
      </c>
      <c r="AS38">
        <v>10000000</v>
      </c>
    </row>
    <row r="39" spans="1:45" x14ac:dyDescent="0.35">
      <c r="A39" s="2">
        <v>41631</v>
      </c>
      <c r="B39" t="s">
        <v>81</v>
      </c>
      <c r="C39" t="s">
        <v>82</v>
      </c>
      <c r="D39" s="1" t="s">
        <v>1053</v>
      </c>
      <c r="E39" t="s">
        <v>926</v>
      </c>
      <c r="F39" s="2">
        <v>41686</v>
      </c>
      <c r="G39" s="2">
        <v>43512</v>
      </c>
      <c r="H39" s="2">
        <v>41970</v>
      </c>
      <c r="I39" t="s">
        <v>927</v>
      </c>
      <c r="J39">
        <v>7.6680000000000001</v>
      </c>
      <c r="K39">
        <v>999</v>
      </c>
      <c r="L39" t="s">
        <v>216</v>
      </c>
      <c r="M39" t="s">
        <v>65</v>
      </c>
      <c r="N39" t="s">
        <v>926</v>
      </c>
      <c r="O39" t="s">
        <v>66</v>
      </c>
      <c r="P39" t="s">
        <v>67</v>
      </c>
      <c r="Q39" t="s">
        <v>928</v>
      </c>
      <c r="R39" t="s">
        <v>69</v>
      </c>
      <c r="V39" s="2">
        <v>41686</v>
      </c>
      <c r="W39" s="2">
        <v>43512</v>
      </c>
      <c r="X39" t="s">
        <v>70</v>
      </c>
      <c r="Y39" t="s">
        <v>937</v>
      </c>
      <c r="Z39" t="s">
        <v>72</v>
      </c>
      <c r="AA39" t="s">
        <v>926</v>
      </c>
      <c r="AB39" t="s">
        <v>88</v>
      </c>
      <c r="AC39" t="s">
        <v>67</v>
      </c>
      <c r="AD39" t="s">
        <v>928</v>
      </c>
      <c r="AE39" t="s">
        <v>69</v>
      </c>
      <c r="AF39" t="s">
        <v>931</v>
      </c>
      <c r="AG39" t="s">
        <v>930</v>
      </c>
      <c r="AH39" t="s">
        <v>930</v>
      </c>
      <c r="AI39" s="2">
        <v>41686</v>
      </c>
      <c r="AJ39" s="2">
        <v>43512</v>
      </c>
      <c r="AK39" t="s">
        <v>70</v>
      </c>
      <c r="AM39" t="s">
        <v>75</v>
      </c>
      <c r="AN39" t="s">
        <v>74</v>
      </c>
      <c r="AO39" t="s">
        <v>972</v>
      </c>
      <c r="AP39" t="s">
        <v>973</v>
      </c>
      <c r="AQ39" t="s">
        <v>974</v>
      </c>
      <c r="AR39" t="s">
        <v>935</v>
      </c>
      <c r="AS39">
        <v>10000000</v>
      </c>
    </row>
    <row r="40" spans="1:45" x14ac:dyDescent="0.35">
      <c r="A40" s="2">
        <v>41631</v>
      </c>
      <c r="B40" t="s">
        <v>91</v>
      </c>
      <c r="C40" t="s">
        <v>92</v>
      </c>
      <c r="D40" s="1" t="s">
        <v>1054</v>
      </c>
      <c r="E40" t="s">
        <v>942</v>
      </c>
      <c r="F40" s="2">
        <v>41686</v>
      </c>
      <c r="G40" s="2">
        <v>43147</v>
      </c>
      <c r="H40" s="2">
        <v>41970</v>
      </c>
      <c r="I40" t="s">
        <v>927</v>
      </c>
      <c r="J40" t="s">
        <v>150</v>
      </c>
      <c r="K40">
        <v>999</v>
      </c>
      <c r="L40" t="s">
        <v>216</v>
      </c>
      <c r="M40" t="s">
        <v>65</v>
      </c>
      <c r="N40" t="s">
        <v>942</v>
      </c>
      <c r="O40" t="s">
        <v>88</v>
      </c>
      <c r="P40" t="s">
        <v>67</v>
      </c>
      <c r="Q40" t="s">
        <v>943</v>
      </c>
      <c r="R40" t="s">
        <v>69</v>
      </c>
      <c r="V40" s="2">
        <v>41686</v>
      </c>
      <c r="W40" s="2">
        <v>43147</v>
      </c>
      <c r="X40" t="s">
        <v>70</v>
      </c>
      <c r="Y40" t="s">
        <v>944</v>
      </c>
      <c r="Z40" t="s">
        <v>72</v>
      </c>
      <c r="AA40" t="s">
        <v>942</v>
      </c>
      <c r="AB40" t="s">
        <v>146</v>
      </c>
      <c r="AC40" t="s">
        <v>67</v>
      </c>
      <c r="AD40" t="s">
        <v>943</v>
      </c>
      <c r="AE40" t="s">
        <v>69</v>
      </c>
      <c r="AF40" t="s">
        <v>945</v>
      </c>
      <c r="AG40" t="s">
        <v>806</v>
      </c>
      <c r="AH40" t="s">
        <v>806</v>
      </c>
      <c r="AI40" s="2">
        <v>41686</v>
      </c>
      <c r="AJ40" s="2">
        <v>43147</v>
      </c>
      <c r="AK40" t="s">
        <v>70</v>
      </c>
      <c r="AM40" t="s">
        <v>74</v>
      </c>
      <c r="AN40" t="s">
        <v>75</v>
      </c>
      <c r="AO40" t="s">
        <v>977</v>
      </c>
      <c r="AP40" t="s">
        <v>978</v>
      </c>
      <c r="AQ40" t="s">
        <v>979</v>
      </c>
      <c r="AR40" t="s">
        <v>949</v>
      </c>
      <c r="AS40">
        <v>10000000</v>
      </c>
    </row>
    <row r="41" spans="1:45" x14ac:dyDescent="0.35">
      <c r="A41" s="2">
        <v>41631</v>
      </c>
      <c r="B41" t="s">
        <v>103</v>
      </c>
      <c r="C41" t="s">
        <v>56</v>
      </c>
      <c r="D41" s="1" t="s">
        <v>1055</v>
      </c>
      <c r="E41" t="s">
        <v>942</v>
      </c>
      <c r="F41" s="2">
        <v>41686</v>
      </c>
      <c r="G41" s="2">
        <v>45338</v>
      </c>
      <c r="H41" s="2">
        <v>41970</v>
      </c>
      <c r="I41" t="s">
        <v>927</v>
      </c>
      <c r="J41" t="s">
        <v>161</v>
      </c>
      <c r="K41">
        <v>999</v>
      </c>
      <c r="L41" t="s">
        <v>216</v>
      </c>
      <c r="M41" t="s">
        <v>65</v>
      </c>
      <c r="N41" t="s">
        <v>942</v>
      </c>
      <c r="O41" t="s">
        <v>88</v>
      </c>
      <c r="P41" t="s">
        <v>67</v>
      </c>
      <c r="Q41" t="s">
        <v>943</v>
      </c>
      <c r="R41" t="s">
        <v>69</v>
      </c>
      <c r="V41" s="2">
        <v>41686</v>
      </c>
      <c r="W41" s="2">
        <v>45338</v>
      </c>
      <c r="X41" t="s">
        <v>70</v>
      </c>
      <c r="Y41" t="s">
        <v>951</v>
      </c>
      <c r="Z41" t="s">
        <v>72</v>
      </c>
      <c r="AA41" t="s">
        <v>942</v>
      </c>
      <c r="AB41" t="s">
        <v>66</v>
      </c>
      <c r="AC41" t="s">
        <v>67</v>
      </c>
      <c r="AD41" t="s">
        <v>943</v>
      </c>
      <c r="AE41" t="s">
        <v>69</v>
      </c>
      <c r="AF41" t="s">
        <v>945</v>
      </c>
      <c r="AG41" t="s">
        <v>806</v>
      </c>
      <c r="AH41" t="s">
        <v>952</v>
      </c>
      <c r="AI41" s="2">
        <v>41686</v>
      </c>
      <c r="AJ41" s="2">
        <v>45338</v>
      </c>
      <c r="AK41" t="s">
        <v>70</v>
      </c>
      <c r="AM41" t="s">
        <v>74</v>
      </c>
      <c r="AN41" t="s">
        <v>75</v>
      </c>
      <c r="AO41" t="s">
        <v>982</v>
      </c>
      <c r="AP41" t="s">
        <v>983</v>
      </c>
      <c r="AQ41" t="s">
        <v>984</v>
      </c>
      <c r="AR41" t="s">
        <v>949</v>
      </c>
      <c r="AS41">
        <v>10000000</v>
      </c>
    </row>
    <row r="42" spans="1:45" x14ac:dyDescent="0.35">
      <c r="A42" s="2">
        <v>41631</v>
      </c>
      <c r="B42" t="s">
        <v>110</v>
      </c>
      <c r="C42" t="s">
        <v>82</v>
      </c>
      <c r="D42" s="1" t="s">
        <v>1056</v>
      </c>
      <c r="E42" t="s">
        <v>942</v>
      </c>
      <c r="F42" s="2">
        <v>41686</v>
      </c>
      <c r="G42" s="2">
        <v>43512</v>
      </c>
      <c r="H42" s="2">
        <v>41970</v>
      </c>
      <c r="I42" t="s">
        <v>927</v>
      </c>
      <c r="J42" t="s">
        <v>171</v>
      </c>
      <c r="K42">
        <v>999</v>
      </c>
      <c r="L42" t="s">
        <v>216</v>
      </c>
      <c r="M42" t="s">
        <v>65</v>
      </c>
      <c r="N42" t="s">
        <v>942</v>
      </c>
      <c r="O42" t="s">
        <v>66</v>
      </c>
      <c r="P42" t="s">
        <v>67</v>
      </c>
      <c r="Q42" t="s">
        <v>943</v>
      </c>
      <c r="R42" t="s">
        <v>69</v>
      </c>
      <c r="V42" s="2">
        <v>41686</v>
      </c>
      <c r="W42" s="2">
        <v>43512</v>
      </c>
      <c r="X42" t="s">
        <v>70</v>
      </c>
      <c r="Y42" t="s">
        <v>957</v>
      </c>
      <c r="Z42" t="s">
        <v>72</v>
      </c>
      <c r="AA42" t="s">
        <v>942</v>
      </c>
      <c r="AB42" t="s">
        <v>88</v>
      </c>
      <c r="AC42" t="s">
        <v>67</v>
      </c>
      <c r="AD42" t="s">
        <v>943</v>
      </c>
      <c r="AE42" t="s">
        <v>69</v>
      </c>
      <c r="AF42" t="s">
        <v>945</v>
      </c>
      <c r="AG42" t="s">
        <v>806</v>
      </c>
      <c r="AH42" t="s">
        <v>952</v>
      </c>
      <c r="AI42" s="2">
        <v>41686</v>
      </c>
      <c r="AJ42" s="2">
        <v>43512</v>
      </c>
      <c r="AK42" t="s">
        <v>70</v>
      </c>
      <c r="AM42" t="s">
        <v>75</v>
      </c>
      <c r="AN42" t="s">
        <v>74</v>
      </c>
      <c r="AO42" t="s">
        <v>932</v>
      </c>
      <c r="AP42" t="s">
        <v>986</v>
      </c>
      <c r="AQ42" t="s">
        <v>987</v>
      </c>
      <c r="AR42" t="s">
        <v>949</v>
      </c>
      <c r="AS42">
        <v>10000000</v>
      </c>
    </row>
    <row r="43" spans="1:45" x14ac:dyDescent="0.35">
      <c r="A43" s="2">
        <v>41631</v>
      </c>
      <c r="B43" t="s">
        <v>91</v>
      </c>
      <c r="C43" t="s">
        <v>92</v>
      </c>
      <c r="D43" s="1" t="s">
        <v>1057</v>
      </c>
      <c r="E43" t="s">
        <v>942</v>
      </c>
      <c r="F43" s="2">
        <v>41686</v>
      </c>
      <c r="G43" s="2">
        <v>47165</v>
      </c>
      <c r="H43" s="2">
        <v>41970</v>
      </c>
      <c r="I43" t="s">
        <v>927</v>
      </c>
      <c r="J43" t="s">
        <v>176</v>
      </c>
      <c r="K43">
        <v>999</v>
      </c>
      <c r="L43" t="s">
        <v>216</v>
      </c>
      <c r="M43" t="s">
        <v>65</v>
      </c>
      <c r="N43" t="s">
        <v>942</v>
      </c>
      <c r="O43" t="s">
        <v>66</v>
      </c>
      <c r="P43" t="s">
        <v>67</v>
      </c>
      <c r="Q43" t="s">
        <v>943</v>
      </c>
      <c r="R43" t="s">
        <v>69</v>
      </c>
      <c r="V43" s="2">
        <v>41686</v>
      </c>
      <c r="W43" s="2">
        <v>47165</v>
      </c>
      <c r="X43" t="s">
        <v>70</v>
      </c>
      <c r="Y43" t="s">
        <v>962</v>
      </c>
      <c r="Z43" t="s">
        <v>72</v>
      </c>
      <c r="AA43" t="s">
        <v>942</v>
      </c>
      <c r="AB43" t="s">
        <v>146</v>
      </c>
      <c r="AC43" t="s">
        <v>67</v>
      </c>
      <c r="AD43" t="s">
        <v>943</v>
      </c>
      <c r="AE43" t="s">
        <v>69</v>
      </c>
      <c r="AF43" t="s">
        <v>945</v>
      </c>
      <c r="AG43" t="s">
        <v>806</v>
      </c>
      <c r="AH43" t="s">
        <v>806</v>
      </c>
      <c r="AI43" s="2">
        <v>41686</v>
      </c>
      <c r="AJ43" s="2">
        <v>47165</v>
      </c>
      <c r="AK43" t="s">
        <v>70</v>
      </c>
      <c r="AM43" t="s">
        <v>74</v>
      </c>
      <c r="AN43" t="s">
        <v>75</v>
      </c>
      <c r="AO43" t="s">
        <v>938</v>
      </c>
      <c r="AP43" t="s">
        <v>990</v>
      </c>
      <c r="AQ43" t="s">
        <v>991</v>
      </c>
      <c r="AR43" t="s">
        <v>949</v>
      </c>
      <c r="AS43">
        <v>10000000</v>
      </c>
    </row>
    <row r="44" spans="1:45" x14ac:dyDescent="0.35">
      <c r="A44" s="2">
        <v>41631</v>
      </c>
      <c r="B44" t="s">
        <v>129</v>
      </c>
      <c r="C44" t="s">
        <v>56</v>
      </c>
      <c r="D44" s="1" t="s">
        <v>1058</v>
      </c>
      <c r="E44" t="s">
        <v>239</v>
      </c>
      <c r="F44" s="2">
        <v>41607</v>
      </c>
      <c r="G44" s="2">
        <v>47086</v>
      </c>
      <c r="H44" s="2">
        <v>41605</v>
      </c>
      <c r="I44" t="s">
        <v>927</v>
      </c>
      <c r="J44" t="s">
        <v>183</v>
      </c>
      <c r="K44">
        <v>999</v>
      </c>
      <c r="L44" t="s">
        <v>216</v>
      </c>
      <c r="M44" t="s">
        <v>65</v>
      </c>
      <c r="N44" t="s">
        <v>239</v>
      </c>
      <c r="O44" t="s">
        <v>88</v>
      </c>
      <c r="P44" t="s">
        <v>67</v>
      </c>
      <c r="Q44" t="s">
        <v>244</v>
      </c>
      <c r="R44" t="s">
        <v>69</v>
      </c>
      <c r="V44" s="2">
        <v>41607</v>
      </c>
      <c r="W44" s="2">
        <v>47086</v>
      </c>
      <c r="X44" t="s">
        <v>70</v>
      </c>
      <c r="Y44" t="s">
        <v>245</v>
      </c>
      <c r="Z44" t="s">
        <v>72</v>
      </c>
      <c r="AA44" t="s">
        <v>239</v>
      </c>
      <c r="AB44" t="s">
        <v>88</v>
      </c>
      <c r="AC44" t="s">
        <v>67</v>
      </c>
      <c r="AD44" t="s">
        <v>244</v>
      </c>
      <c r="AE44" t="s">
        <v>69</v>
      </c>
      <c r="AF44" t="s">
        <v>246</v>
      </c>
      <c r="AG44" t="s">
        <v>88</v>
      </c>
      <c r="AH44" t="s">
        <v>88</v>
      </c>
      <c r="AI44" s="2">
        <v>41607</v>
      </c>
      <c r="AJ44" s="2">
        <v>47086</v>
      </c>
      <c r="AK44" t="s">
        <v>70</v>
      </c>
      <c r="AM44" t="s">
        <v>74</v>
      </c>
      <c r="AN44" t="s">
        <v>75</v>
      </c>
      <c r="AO44" t="s">
        <v>946</v>
      </c>
      <c r="AP44" t="s">
        <v>993</v>
      </c>
      <c r="AQ44" t="s">
        <v>994</v>
      </c>
      <c r="AR44" t="s">
        <v>970</v>
      </c>
      <c r="AS44">
        <v>10000000</v>
      </c>
    </row>
    <row r="45" spans="1:45" x14ac:dyDescent="0.35">
      <c r="A45" s="2">
        <v>41631</v>
      </c>
      <c r="B45" t="s">
        <v>81</v>
      </c>
      <c r="C45" t="s">
        <v>82</v>
      </c>
      <c r="D45" s="1" t="s">
        <v>1059</v>
      </c>
      <c r="E45" t="s">
        <v>239</v>
      </c>
      <c r="F45" s="2">
        <v>41607</v>
      </c>
      <c r="G45" s="2">
        <v>45259</v>
      </c>
      <c r="H45" s="2">
        <v>41605</v>
      </c>
      <c r="I45" t="s">
        <v>927</v>
      </c>
      <c r="J45" t="s">
        <v>190</v>
      </c>
      <c r="K45">
        <v>999</v>
      </c>
      <c r="L45" t="s">
        <v>216</v>
      </c>
      <c r="M45" t="s">
        <v>65</v>
      </c>
      <c r="N45" t="s">
        <v>239</v>
      </c>
      <c r="O45" t="s">
        <v>88</v>
      </c>
      <c r="P45" t="s">
        <v>67</v>
      </c>
      <c r="Q45" t="s">
        <v>244</v>
      </c>
      <c r="R45" t="s">
        <v>69</v>
      </c>
      <c r="V45" s="2">
        <v>41607</v>
      </c>
      <c r="W45" s="2">
        <v>45259</v>
      </c>
      <c r="X45" t="s">
        <v>70</v>
      </c>
      <c r="Y45" t="s">
        <v>245</v>
      </c>
      <c r="Z45" t="s">
        <v>72</v>
      </c>
      <c r="AA45" t="s">
        <v>239</v>
      </c>
      <c r="AB45" t="s">
        <v>66</v>
      </c>
      <c r="AC45" t="s">
        <v>67</v>
      </c>
      <c r="AD45" t="s">
        <v>244</v>
      </c>
      <c r="AE45" t="s">
        <v>69</v>
      </c>
      <c r="AF45" t="s">
        <v>246</v>
      </c>
      <c r="AG45" t="s">
        <v>88</v>
      </c>
      <c r="AH45" t="s">
        <v>88</v>
      </c>
      <c r="AI45" s="2">
        <v>41607</v>
      </c>
      <c r="AJ45" s="2">
        <v>45259</v>
      </c>
      <c r="AK45" t="s">
        <v>70</v>
      </c>
      <c r="AM45" t="s">
        <v>74</v>
      </c>
      <c r="AN45" t="s">
        <v>75</v>
      </c>
      <c r="AO45" t="s">
        <v>953</v>
      </c>
      <c r="AP45" t="s">
        <v>996</v>
      </c>
      <c r="AQ45" t="s">
        <v>997</v>
      </c>
      <c r="AR45" t="s">
        <v>970</v>
      </c>
      <c r="AS45">
        <v>10000000</v>
      </c>
    </row>
    <row r="46" spans="1:45" x14ac:dyDescent="0.35">
      <c r="A46" s="2">
        <v>41631</v>
      </c>
      <c r="B46" t="s">
        <v>91</v>
      </c>
      <c r="C46" t="s">
        <v>92</v>
      </c>
      <c r="D46" s="1" t="s">
        <v>1060</v>
      </c>
      <c r="E46" t="s">
        <v>287</v>
      </c>
      <c r="F46" s="2">
        <v>41605</v>
      </c>
      <c r="G46" s="2">
        <v>43796</v>
      </c>
      <c r="H46" s="2">
        <v>41605</v>
      </c>
      <c r="I46" t="s">
        <v>927</v>
      </c>
      <c r="J46" t="s">
        <v>198</v>
      </c>
      <c r="K46">
        <v>999</v>
      </c>
      <c r="L46" t="s">
        <v>216</v>
      </c>
      <c r="M46" t="s">
        <v>65</v>
      </c>
      <c r="N46" t="s">
        <v>287</v>
      </c>
      <c r="O46" t="s">
        <v>88</v>
      </c>
      <c r="P46" t="s">
        <v>67</v>
      </c>
      <c r="Q46" t="s">
        <v>292</v>
      </c>
      <c r="R46" t="s">
        <v>69</v>
      </c>
      <c r="V46" s="2">
        <v>41605</v>
      </c>
      <c r="W46" s="2">
        <v>43796</v>
      </c>
      <c r="X46" t="s">
        <v>70</v>
      </c>
      <c r="Y46" t="s">
        <v>976</v>
      </c>
      <c r="Z46" t="s">
        <v>72</v>
      </c>
      <c r="AA46" t="s">
        <v>287</v>
      </c>
      <c r="AB46" t="s">
        <v>88</v>
      </c>
      <c r="AC46" t="s">
        <v>67</v>
      </c>
      <c r="AD46" t="s">
        <v>292</v>
      </c>
      <c r="AE46" t="s">
        <v>69</v>
      </c>
      <c r="AF46" t="s">
        <v>294</v>
      </c>
      <c r="AG46" t="s">
        <v>88</v>
      </c>
      <c r="AH46" t="s">
        <v>88</v>
      </c>
      <c r="AI46" s="2">
        <v>41605</v>
      </c>
      <c r="AJ46" s="2">
        <v>43796</v>
      </c>
      <c r="AK46" t="s">
        <v>70</v>
      </c>
      <c r="AM46" t="s">
        <v>75</v>
      </c>
      <c r="AN46" t="s">
        <v>74</v>
      </c>
      <c r="AO46" t="s">
        <v>958</v>
      </c>
      <c r="AP46" t="s">
        <v>999</v>
      </c>
      <c r="AQ46" t="s">
        <v>1000</v>
      </c>
      <c r="AR46" t="s">
        <v>980</v>
      </c>
      <c r="AS46">
        <v>10000000</v>
      </c>
    </row>
    <row r="47" spans="1:45" x14ac:dyDescent="0.35">
      <c r="A47" s="2">
        <v>41631</v>
      </c>
      <c r="B47" t="s">
        <v>55</v>
      </c>
      <c r="C47" t="s">
        <v>56</v>
      </c>
      <c r="D47" s="1" t="s">
        <v>1061</v>
      </c>
      <c r="E47" t="s">
        <v>287</v>
      </c>
      <c r="F47" s="2">
        <v>41605</v>
      </c>
      <c r="G47" s="2">
        <v>45257</v>
      </c>
      <c r="H47" s="2">
        <v>41605</v>
      </c>
      <c r="I47" t="s">
        <v>927</v>
      </c>
      <c r="J47" t="s">
        <v>206</v>
      </c>
      <c r="K47">
        <v>999</v>
      </c>
      <c r="L47" t="s">
        <v>216</v>
      </c>
      <c r="M47" t="s">
        <v>65</v>
      </c>
      <c r="N47" t="s">
        <v>287</v>
      </c>
      <c r="O47" t="s">
        <v>88</v>
      </c>
      <c r="P47" t="s">
        <v>67</v>
      </c>
      <c r="Q47" t="s">
        <v>292</v>
      </c>
      <c r="R47" t="s">
        <v>69</v>
      </c>
      <c r="V47" s="2">
        <v>41605</v>
      </c>
      <c r="W47" s="2">
        <v>45257</v>
      </c>
      <c r="X47" t="s">
        <v>70</v>
      </c>
      <c r="Y47" t="s">
        <v>293</v>
      </c>
      <c r="Z47" t="s">
        <v>72</v>
      </c>
      <c r="AA47" t="s">
        <v>287</v>
      </c>
      <c r="AB47" t="s">
        <v>146</v>
      </c>
      <c r="AC47" t="s">
        <v>67</v>
      </c>
      <c r="AD47" t="s">
        <v>292</v>
      </c>
      <c r="AE47" t="s">
        <v>69</v>
      </c>
      <c r="AF47" t="s">
        <v>294</v>
      </c>
      <c r="AG47" t="s">
        <v>88</v>
      </c>
      <c r="AH47" t="s">
        <v>88</v>
      </c>
      <c r="AI47" s="2">
        <v>41605</v>
      </c>
      <c r="AJ47" s="2">
        <v>45257</v>
      </c>
      <c r="AK47" t="s">
        <v>70</v>
      </c>
      <c r="AM47" t="s">
        <v>75</v>
      </c>
      <c r="AN47" t="s">
        <v>74</v>
      </c>
      <c r="AO47" t="s">
        <v>963</v>
      </c>
      <c r="AP47" t="s">
        <v>1002</v>
      </c>
      <c r="AQ47" t="s">
        <v>1003</v>
      </c>
      <c r="AR47" t="s">
        <v>980</v>
      </c>
      <c r="AS47">
        <v>10000000</v>
      </c>
    </row>
    <row r="48" spans="1:45" x14ac:dyDescent="0.35">
      <c r="A48" s="2">
        <v>41631</v>
      </c>
      <c r="B48" t="s">
        <v>110</v>
      </c>
      <c r="C48" t="s">
        <v>82</v>
      </c>
      <c r="D48" s="1" t="s">
        <v>1062</v>
      </c>
      <c r="E48" t="s">
        <v>274</v>
      </c>
      <c r="F48" s="2">
        <v>41607</v>
      </c>
      <c r="G48" s="2">
        <v>44166</v>
      </c>
      <c r="H48" s="2">
        <v>41605</v>
      </c>
      <c r="I48" t="s">
        <v>927</v>
      </c>
      <c r="J48" t="s">
        <v>212</v>
      </c>
      <c r="K48">
        <v>999</v>
      </c>
      <c r="L48" t="s">
        <v>216</v>
      </c>
      <c r="M48" t="s">
        <v>65</v>
      </c>
      <c r="N48" t="s">
        <v>274</v>
      </c>
      <c r="O48" t="s">
        <v>66</v>
      </c>
      <c r="P48" t="s">
        <v>67</v>
      </c>
      <c r="Q48" t="s">
        <v>279</v>
      </c>
      <c r="R48" t="s">
        <v>69</v>
      </c>
      <c r="V48" s="2">
        <v>41607</v>
      </c>
      <c r="W48" s="2">
        <v>44166</v>
      </c>
      <c r="X48" t="s">
        <v>70</v>
      </c>
      <c r="Y48" t="s">
        <v>195</v>
      </c>
      <c r="Z48" t="s">
        <v>72</v>
      </c>
      <c r="AA48" t="s">
        <v>274</v>
      </c>
      <c r="AB48" t="s">
        <v>66</v>
      </c>
      <c r="AC48" t="s">
        <v>67</v>
      </c>
      <c r="AD48" t="s">
        <v>279</v>
      </c>
      <c r="AE48" t="s">
        <v>69</v>
      </c>
      <c r="AF48" t="s">
        <v>280</v>
      </c>
      <c r="AG48" t="s">
        <v>66</v>
      </c>
      <c r="AH48" t="s">
        <v>66</v>
      </c>
      <c r="AI48" s="2">
        <v>41607</v>
      </c>
      <c r="AJ48" s="2">
        <v>44166</v>
      </c>
      <c r="AK48" t="s">
        <v>70</v>
      </c>
      <c r="AM48" t="s">
        <v>74</v>
      </c>
      <c r="AN48" t="s">
        <v>75</v>
      </c>
      <c r="AO48" t="s">
        <v>967</v>
      </c>
      <c r="AP48" t="s">
        <v>1005</v>
      </c>
      <c r="AQ48" t="s">
        <v>1006</v>
      </c>
      <c r="AR48" t="s">
        <v>988</v>
      </c>
      <c r="AS48">
        <v>10000000</v>
      </c>
    </row>
    <row r="49" spans="1:45" x14ac:dyDescent="0.35">
      <c r="A49" s="2">
        <v>41631</v>
      </c>
      <c r="B49" t="s">
        <v>91</v>
      </c>
      <c r="C49" t="s">
        <v>92</v>
      </c>
      <c r="D49" s="1" t="s">
        <v>1063</v>
      </c>
      <c r="E49" t="s">
        <v>274</v>
      </c>
      <c r="F49" s="2">
        <v>41607</v>
      </c>
      <c r="G49" s="2">
        <v>45259</v>
      </c>
      <c r="H49" s="2">
        <v>41605</v>
      </c>
      <c r="I49" t="s">
        <v>927</v>
      </c>
      <c r="J49" t="s">
        <v>222</v>
      </c>
      <c r="K49">
        <v>999</v>
      </c>
      <c r="L49" t="s">
        <v>216</v>
      </c>
      <c r="M49" t="s">
        <v>65</v>
      </c>
      <c r="N49" t="s">
        <v>274</v>
      </c>
      <c r="O49" t="s">
        <v>66</v>
      </c>
      <c r="P49" t="s">
        <v>67</v>
      </c>
      <c r="Q49" t="s">
        <v>279</v>
      </c>
      <c r="R49" t="s">
        <v>69</v>
      </c>
      <c r="V49" s="2">
        <v>41607</v>
      </c>
      <c r="W49" s="2">
        <v>45259</v>
      </c>
      <c r="X49" t="s">
        <v>70</v>
      </c>
      <c r="Y49" t="s">
        <v>297</v>
      </c>
      <c r="Z49" t="s">
        <v>72</v>
      </c>
      <c r="AA49" t="s">
        <v>274</v>
      </c>
      <c r="AB49" t="s">
        <v>88</v>
      </c>
      <c r="AC49" t="s">
        <v>67</v>
      </c>
      <c r="AD49" t="s">
        <v>279</v>
      </c>
      <c r="AE49" t="s">
        <v>69</v>
      </c>
      <c r="AF49" t="s">
        <v>280</v>
      </c>
      <c r="AG49" t="s">
        <v>66</v>
      </c>
      <c r="AH49" t="s">
        <v>66</v>
      </c>
      <c r="AI49" s="2">
        <v>41607</v>
      </c>
      <c r="AJ49" s="2">
        <v>45259</v>
      </c>
      <c r="AK49" t="s">
        <v>70</v>
      </c>
      <c r="AM49" t="s">
        <v>75</v>
      </c>
      <c r="AN49" t="s">
        <v>74</v>
      </c>
      <c r="AO49" t="s">
        <v>972</v>
      </c>
      <c r="AP49" t="s">
        <v>1008</v>
      </c>
      <c r="AQ49" t="s">
        <v>1009</v>
      </c>
      <c r="AR49" t="s">
        <v>988</v>
      </c>
      <c r="AS49">
        <v>10000000</v>
      </c>
    </row>
    <row r="50" spans="1:45" x14ac:dyDescent="0.35">
      <c r="A50" s="2">
        <v>41631</v>
      </c>
      <c r="B50" t="s">
        <v>103</v>
      </c>
      <c r="C50" t="s">
        <v>56</v>
      </c>
      <c r="D50" s="1" t="s">
        <v>1064</v>
      </c>
      <c r="E50" t="s">
        <v>926</v>
      </c>
      <c r="F50" s="2">
        <v>41686</v>
      </c>
      <c r="G50" s="2">
        <v>45338</v>
      </c>
      <c r="H50" s="2">
        <v>41970</v>
      </c>
      <c r="I50" t="s">
        <v>927</v>
      </c>
      <c r="J50" t="s">
        <v>231</v>
      </c>
      <c r="K50">
        <v>999</v>
      </c>
      <c r="L50" t="s">
        <v>216</v>
      </c>
      <c r="M50" t="s">
        <v>65</v>
      </c>
      <c r="N50" t="s">
        <v>926</v>
      </c>
      <c r="O50" t="s">
        <v>66</v>
      </c>
      <c r="P50" t="s">
        <v>67</v>
      </c>
      <c r="Q50" t="s">
        <v>928</v>
      </c>
      <c r="R50" t="s">
        <v>69</v>
      </c>
      <c r="V50" s="2">
        <v>41686</v>
      </c>
      <c r="W50" s="2">
        <v>45338</v>
      </c>
      <c r="X50" t="s">
        <v>70</v>
      </c>
      <c r="Y50" t="s">
        <v>929</v>
      </c>
      <c r="Z50" t="s">
        <v>72</v>
      </c>
      <c r="AA50" t="s">
        <v>926</v>
      </c>
      <c r="AB50" t="s">
        <v>930</v>
      </c>
      <c r="AC50" t="s">
        <v>67</v>
      </c>
      <c r="AD50" t="s">
        <v>928</v>
      </c>
      <c r="AE50" t="s">
        <v>69</v>
      </c>
      <c r="AF50" t="s">
        <v>931</v>
      </c>
      <c r="AG50" t="s">
        <v>930</v>
      </c>
      <c r="AH50" t="s">
        <v>930</v>
      </c>
      <c r="AI50" s="2">
        <v>41686</v>
      </c>
      <c r="AJ50" s="2">
        <v>45338</v>
      </c>
      <c r="AK50" t="s">
        <v>70</v>
      </c>
      <c r="AM50" t="s">
        <v>74</v>
      </c>
      <c r="AN50" t="s">
        <v>75</v>
      </c>
      <c r="AO50" t="s">
        <v>977</v>
      </c>
      <c r="AP50" t="s">
        <v>1011</v>
      </c>
      <c r="AQ50" t="s">
        <v>1012</v>
      </c>
      <c r="AR50" t="s">
        <v>935</v>
      </c>
      <c r="AS50">
        <v>10000000</v>
      </c>
    </row>
    <row r="51" spans="1:45" x14ac:dyDescent="0.35">
      <c r="A51" s="2">
        <v>41631</v>
      </c>
      <c r="B51" t="s">
        <v>81</v>
      </c>
      <c r="C51" t="s">
        <v>82</v>
      </c>
      <c r="D51" s="1" t="s">
        <v>1065</v>
      </c>
      <c r="E51" t="s">
        <v>926</v>
      </c>
      <c r="F51" s="2">
        <v>41686</v>
      </c>
      <c r="G51" s="2">
        <v>43512</v>
      </c>
      <c r="H51" s="2">
        <v>41970</v>
      </c>
      <c r="I51" t="s">
        <v>927</v>
      </c>
      <c r="J51" t="s">
        <v>240</v>
      </c>
      <c r="K51">
        <v>999</v>
      </c>
      <c r="L51" t="s">
        <v>216</v>
      </c>
      <c r="M51" t="s">
        <v>65</v>
      </c>
      <c r="N51" t="s">
        <v>926</v>
      </c>
      <c r="O51" t="s">
        <v>66</v>
      </c>
      <c r="P51" t="s">
        <v>67</v>
      </c>
      <c r="Q51" t="s">
        <v>928</v>
      </c>
      <c r="R51" t="s">
        <v>69</v>
      </c>
      <c r="V51" s="2">
        <v>41686</v>
      </c>
      <c r="W51" s="2">
        <v>43512</v>
      </c>
      <c r="X51" t="s">
        <v>70</v>
      </c>
      <c r="Y51" t="s">
        <v>937</v>
      </c>
      <c r="Z51" t="s">
        <v>72</v>
      </c>
      <c r="AA51" t="s">
        <v>926</v>
      </c>
      <c r="AB51" t="s">
        <v>88</v>
      </c>
      <c r="AC51" t="s">
        <v>67</v>
      </c>
      <c r="AD51" t="s">
        <v>928</v>
      </c>
      <c r="AE51" t="s">
        <v>69</v>
      </c>
      <c r="AF51" t="s">
        <v>931</v>
      </c>
      <c r="AG51" t="s">
        <v>930</v>
      </c>
      <c r="AH51" t="s">
        <v>930</v>
      </c>
      <c r="AI51" s="2">
        <v>41686</v>
      </c>
      <c r="AJ51" s="2">
        <v>43512</v>
      </c>
      <c r="AK51" t="s">
        <v>70</v>
      </c>
      <c r="AM51" t="s">
        <v>75</v>
      </c>
      <c r="AN51" t="s">
        <v>74</v>
      </c>
      <c r="AO51" t="s">
        <v>982</v>
      </c>
      <c r="AP51" t="s">
        <v>1014</v>
      </c>
      <c r="AQ51" t="s">
        <v>1015</v>
      </c>
      <c r="AR51" t="s">
        <v>935</v>
      </c>
      <c r="AS51">
        <v>10000000</v>
      </c>
    </row>
    <row r="52" spans="1:45" x14ac:dyDescent="0.35">
      <c r="A52" s="2">
        <v>41631</v>
      </c>
      <c r="B52" t="s">
        <v>91</v>
      </c>
      <c r="C52" t="s">
        <v>92</v>
      </c>
      <c r="D52" s="1" t="s">
        <v>1066</v>
      </c>
      <c r="E52" t="s">
        <v>942</v>
      </c>
      <c r="F52" s="2">
        <v>41686</v>
      </c>
      <c r="G52" s="2">
        <v>43147</v>
      </c>
      <c r="H52" s="2">
        <v>41970</v>
      </c>
      <c r="I52" t="s">
        <v>927</v>
      </c>
      <c r="J52" t="s">
        <v>250</v>
      </c>
      <c r="K52">
        <v>999</v>
      </c>
      <c r="L52" t="s">
        <v>216</v>
      </c>
      <c r="M52" t="s">
        <v>65</v>
      </c>
      <c r="N52" t="s">
        <v>942</v>
      </c>
      <c r="O52" t="s">
        <v>88</v>
      </c>
      <c r="P52" t="s">
        <v>67</v>
      </c>
      <c r="Q52" t="s">
        <v>943</v>
      </c>
      <c r="R52" t="s">
        <v>69</v>
      </c>
      <c r="V52" s="2">
        <v>41686</v>
      </c>
      <c r="W52" s="2">
        <v>43147</v>
      </c>
      <c r="X52" t="s">
        <v>70</v>
      </c>
      <c r="Y52" t="s">
        <v>944</v>
      </c>
      <c r="Z52" t="s">
        <v>72</v>
      </c>
      <c r="AA52" t="s">
        <v>942</v>
      </c>
      <c r="AB52" t="s">
        <v>146</v>
      </c>
      <c r="AC52" t="s">
        <v>67</v>
      </c>
      <c r="AD52" t="s">
        <v>943</v>
      </c>
      <c r="AE52" t="s">
        <v>69</v>
      </c>
      <c r="AF52" t="s">
        <v>945</v>
      </c>
      <c r="AG52" t="s">
        <v>806</v>
      </c>
      <c r="AH52" t="s">
        <v>806</v>
      </c>
      <c r="AI52" s="2">
        <v>41686</v>
      </c>
      <c r="AJ52" s="2">
        <v>43147</v>
      </c>
      <c r="AK52" t="s">
        <v>70</v>
      </c>
      <c r="AM52" t="s">
        <v>74</v>
      </c>
      <c r="AN52" t="s">
        <v>75</v>
      </c>
      <c r="AO52" t="s">
        <v>932</v>
      </c>
      <c r="AP52" t="s">
        <v>1017</v>
      </c>
      <c r="AQ52" t="s">
        <v>1018</v>
      </c>
      <c r="AR52" t="s">
        <v>949</v>
      </c>
      <c r="AS52">
        <v>10000000</v>
      </c>
    </row>
    <row r="53" spans="1:45" x14ac:dyDescent="0.35">
      <c r="A53" s="2">
        <v>41631</v>
      </c>
      <c r="B53" t="s">
        <v>129</v>
      </c>
      <c r="C53" t="s">
        <v>56</v>
      </c>
      <c r="D53" s="1" t="s">
        <v>1067</v>
      </c>
      <c r="E53" t="s">
        <v>942</v>
      </c>
      <c r="F53" s="2">
        <v>41686</v>
      </c>
      <c r="G53" s="2">
        <v>45338</v>
      </c>
      <c r="H53" s="2">
        <v>41970</v>
      </c>
      <c r="I53" t="s">
        <v>927</v>
      </c>
      <c r="J53" t="s">
        <v>259</v>
      </c>
      <c r="K53">
        <v>999</v>
      </c>
      <c r="L53" t="s">
        <v>216</v>
      </c>
      <c r="M53" t="s">
        <v>65</v>
      </c>
      <c r="N53" t="s">
        <v>942</v>
      </c>
      <c r="O53" t="s">
        <v>88</v>
      </c>
      <c r="P53" t="s">
        <v>67</v>
      </c>
      <c r="Q53" t="s">
        <v>943</v>
      </c>
      <c r="R53" t="s">
        <v>69</v>
      </c>
      <c r="V53" s="2">
        <v>41686</v>
      </c>
      <c r="W53" s="2">
        <v>45338</v>
      </c>
      <c r="X53" t="s">
        <v>70</v>
      </c>
      <c r="Y53" t="s">
        <v>951</v>
      </c>
      <c r="Z53" t="s">
        <v>72</v>
      </c>
      <c r="AA53" t="s">
        <v>942</v>
      </c>
      <c r="AB53" t="s">
        <v>66</v>
      </c>
      <c r="AC53" t="s">
        <v>67</v>
      </c>
      <c r="AD53" t="s">
        <v>943</v>
      </c>
      <c r="AE53" t="s">
        <v>69</v>
      </c>
      <c r="AF53" t="s">
        <v>945</v>
      </c>
      <c r="AG53" t="s">
        <v>806</v>
      </c>
      <c r="AH53" t="s">
        <v>952</v>
      </c>
      <c r="AI53" s="2">
        <v>41686</v>
      </c>
      <c r="AJ53" s="2">
        <v>45338</v>
      </c>
      <c r="AK53" t="s">
        <v>70</v>
      </c>
      <c r="AM53" t="s">
        <v>74</v>
      </c>
      <c r="AN53" t="s">
        <v>75</v>
      </c>
      <c r="AO53" t="s">
        <v>938</v>
      </c>
      <c r="AP53" t="s">
        <v>1020</v>
      </c>
      <c r="AQ53" t="s">
        <v>1021</v>
      </c>
      <c r="AR53" t="s">
        <v>949</v>
      </c>
      <c r="AS53">
        <v>10000000</v>
      </c>
    </row>
    <row r="54" spans="1:45" x14ac:dyDescent="0.35">
      <c r="A54" s="2">
        <v>41631</v>
      </c>
      <c r="B54" t="s">
        <v>110</v>
      </c>
      <c r="C54" t="s">
        <v>82</v>
      </c>
      <c r="D54" s="1" t="s">
        <v>1068</v>
      </c>
      <c r="E54" t="s">
        <v>942</v>
      </c>
      <c r="F54" s="2">
        <v>41686</v>
      </c>
      <c r="G54" s="2">
        <v>43512</v>
      </c>
      <c r="H54" s="2">
        <v>41970</v>
      </c>
      <c r="I54" t="s">
        <v>927</v>
      </c>
      <c r="J54" t="s">
        <v>265</v>
      </c>
      <c r="K54">
        <v>999</v>
      </c>
      <c r="L54" t="s">
        <v>216</v>
      </c>
      <c r="M54" t="s">
        <v>65</v>
      </c>
      <c r="N54" t="s">
        <v>942</v>
      </c>
      <c r="O54" t="s">
        <v>66</v>
      </c>
      <c r="P54" t="s">
        <v>67</v>
      </c>
      <c r="Q54" t="s">
        <v>943</v>
      </c>
      <c r="R54" t="s">
        <v>69</v>
      </c>
      <c r="V54" s="2">
        <v>41686</v>
      </c>
      <c r="W54" s="2">
        <v>43512</v>
      </c>
      <c r="X54" t="s">
        <v>70</v>
      </c>
      <c r="Y54" t="s">
        <v>957</v>
      </c>
      <c r="Z54" t="s">
        <v>72</v>
      </c>
      <c r="AA54" t="s">
        <v>942</v>
      </c>
      <c r="AB54" t="s">
        <v>88</v>
      </c>
      <c r="AC54" t="s">
        <v>67</v>
      </c>
      <c r="AD54" t="s">
        <v>943</v>
      </c>
      <c r="AE54" t="s">
        <v>69</v>
      </c>
      <c r="AF54" t="s">
        <v>945</v>
      </c>
      <c r="AG54" t="s">
        <v>806</v>
      </c>
      <c r="AH54" t="s">
        <v>952</v>
      </c>
      <c r="AI54" s="2">
        <v>41686</v>
      </c>
      <c r="AJ54" s="2">
        <v>43512</v>
      </c>
      <c r="AK54" t="s">
        <v>70</v>
      </c>
      <c r="AM54" t="s">
        <v>75</v>
      </c>
      <c r="AN54" t="s">
        <v>74</v>
      </c>
      <c r="AO54" t="s">
        <v>946</v>
      </c>
      <c r="AP54" t="s">
        <v>1023</v>
      </c>
      <c r="AQ54" t="s">
        <v>1024</v>
      </c>
      <c r="AR54" t="s">
        <v>949</v>
      </c>
      <c r="AS54">
        <v>10000000</v>
      </c>
    </row>
    <row r="55" spans="1:45" x14ac:dyDescent="0.35">
      <c r="A55" s="2">
        <v>41631</v>
      </c>
      <c r="B55" t="s">
        <v>91</v>
      </c>
      <c r="C55" t="s">
        <v>92</v>
      </c>
      <c r="D55" s="1" t="s">
        <v>1069</v>
      </c>
      <c r="E55" t="s">
        <v>942</v>
      </c>
      <c r="F55" s="2">
        <v>41686</v>
      </c>
      <c r="G55" s="2">
        <v>47165</v>
      </c>
      <c r="H55" s="2">
        <v>41970</v>
      </c>
      <c r="I55" t="s">
        <v>927</v>
      </c>
      <c r="J55" t="s">
        <v>275</v>
      </c>
      <c r="K55">
        <v>999</v>
      </c>
      <c r="L55" t="s">
        <v>216</v>
      </c>
      <c r="M55" t="s">
        <v>65</v>
      </c>
      <c r="N55" t="s">
        <v>942</v>
      </c>
      <c r="O55" t="s">
        <v>66</v>
      </c>
      <c r="P55" t="s">
        <v>67</v>
      </c>
      <c r="Q55" t="s">
        <v>943</v>
      </c>
      <c r="R55" t="s">
        <v>69</v>
      </c>
      <c r="V55" s="2">
        <v>41686</v>
      </c>
      <c r="W55" s="2">
        <v>47165</v>
      </c>
      <c r="X55" t="s">
        <v>70</v>
      </c>
      <c r="Y55" t="s">
        <v>962</v>
      </c>
      <c r="Z55" t="s">
        <v>72</v>
      </c>
      <c r="AA55" t="s">
        <v>942</v>
      </c>
      <c r="AB55" t="s">
        <v>146</v>
      </c>
      <c r="AC55" t="s">
        <v>67</v>
      </c>
      <c r="AD55" t="s">
        <v>943</v>
      </c>
      <c r="AE55" t="s">
        <v>69</v>
      </c>
      <c r="AF55" t="s">
        <v>945</v>
      </c>
      <c r="AG55" t="s">
        <v>806</v>
      </c>
      <c r="AH55" t="s">
        <v>806</v>
      </c>
      <c r="AI55" s="2">
        <v>41686</v>
      </c>
      <c r="AJ55" s="2">
        <v>47165</v>
      </c>
      <c r="AK55" t="s">
        <v>70</v>
      </c>
      <c r="AM55" t="s">
        <v>74</v>
      </c>
      <c r="AN55" t="s">
        <v>75</v>
      </c>
      <c r="AO55" t="s">
        <v>953</v>
      </c>
      <c r="AP55" t="s">
        <v>1026</v>
      </c>
      <c r="AQ55" t="s">
        <v>1027</v>
      </c>
      <c r="AR55" t="s">
        <v>949</v>
      </c>
      <c r="AS55">
        <v>10000000</v>
      </c>
    </row>
    <row r="56" spans="1:45" x14ac:dyDescent="0.35">
      <c r="A56" s="2">
        <v>41631</v>
      </c>
      <c r="B56" t="s">
        <v>55</v>
      </c>
      <c r="C56" t="s">
        <v>56</v>
      </c>
      <c r="D56" s="1" t="s">
        <v>1070</v>
      </c>
      <c r="E56" t="s">
        <v>239</v>
      </c>
      <c r="F56" s="2">
        <v>41607</v>
      </c>
      <c r="G56" s="2">
        <v>47086</v>
      </c>
      <c r="H56" s="2">
        <v>41605</v>
      </c>
      <c r="I56" t="s">
        <v>927</v>
      </c>
      <c r="J56" t="s">
        <v>288</v>
      </c>
      <c r="K56">
        <v>999</v>
      </c>
      <c r="L56" t="s">
        <v>216</v>
      </c>
      <c r="M56" t="s">
        <v>65</v>
      </c>
      <c r="N56" t="s">
        <v>239</v>
      </c>
      <c r="O56" t="s">
        <v>88</v>
      </c>
      <c r="P56" t="s">
        <v>67</v>
      </c>
      <c r="Q56" t="s">
        <v>244</v>
      </c>
      <c r="R56" t="s">
        <v>69</v>
      </c>
      <c r="V56" s="2">
        <v>41607</v>
      </c>
      <c r="W56" s="2">
        <v>47086</v>
      </c>
      <c r="X56" t="s">
        <v>70</v>
      </c>
      <c r="Y56" t="s">
        <v>245</v>
      </c>
      <c r="Z56" t="s">
        <v>72</v>
      </c>
      <c r="AA56" t="s">
        <v>239</v>
      </c>
      <c r="AB56" t="s">
        <v>88</v>
      </c>
      <c r="AC56" t="s">
        <v>67</v>
      </c>
      <c r="AD56" t="s">
        <v>244</v>
      </c>
      <c r="AE56" t="s">
        <v>69</v>
      </c>
      <c r="AF56" t="s">
        <v>246</v>
      </c>
      <c r="AG56" t="s">
        <v>88</v>
      </c>
      <c r="AH56" t="s">
        <v>88</v>
      </c>
      <c r="AI56" s="2">
        <v>41607</v>
      </c>
      <c r="AJ56" s="2">
        <v>47086</v>
      </c>
      <c r="AK56" t="s">
        <v>70</v>
      </c>
      <c r="AM56" t="s">
        <v>74</v>
      </c>
      <c r="AN56" t="s">
        <v>75</v>
      </c>
      <c r="AO56" t="s">
        <v>958</v>
      </c>
      <c r="AP56" t="s">
        <v>1029</v>
      </c>
      <c r="AQ56" t="s">
        <v>1030</v>
      </c>
      <c r="AR56" t="s">
        <v>970</v>
      </c>
      <c r="AS56">
        <v>10000000</v>
      </c>
    </row>
    <row r="57" spans="1:45" x14ac:dyDescent="0.35">
      <c r="A57" s="2">
        <v>41631</v>
      </c>
      <c r="B57" t="s">
        <v>81</v>
      </c>
      <c r="C57" t="s">
        <v>82</v>
      </c>
      <c r="D57" s="1" t="s">
        <v>1071</v>
      </c>
      <c r="E57" t="s">
        <v>239</v>
      </c>
      <c r="F57" s="2">
        <v>41607</v>
      </c>
      <c r="G57" s="2">
        <v>45259</v>
      </c>
      <c r="H57" s="2">
        <v>41605</v>
      </c>
      <c r="I57" t="s">
        <v>927</v>
      </c>
      <c r="J57">
        <v>-169.565</v>
      </c>
      <c r="K57">
        <v>999</v>
      </c>
      <c r="L57" t="s">
        <v>216</v>
      </c>
      <c r="M57" t="s">
        <v>65</v>
      </c>
      <c r="N57" t="s">
        <v>239</v>
      </c>
      <c r="O57" t="s">
        <v>88</v>
      </c>
      <c r="P57" t="s">
        <v>67</v>
      </c>
      <c r="Q57" t="s">
        <v>244</v>
      </c>
      <c r="R57" t="s">
        <v>69</v>
      </c>
      <c r="V57" s="2">
        <v>41607</v>
      </c>
      <c r="W57" s="2">
        <v>45259</v>
      </c>
      <c r="X57" t="s">
        <v>70</v>
      </c>
      <c r="Y57" t="s">
        <v>245</v>
      </c>
      <c r="Z57" t="s">
        <v>72</v>
      </c>
      <c r="AA57" t="s">
        <v>239</v>
      </c>
      <c r="AB57" t="s">
        <v>66</v>
      </c>
      <c r="AC57" t="s">
        <v>67</v>
      </c>
      <c r="AD57" t="s">
        <v>244</v>
      </c>
      <c r="AE57" t="s">
        <v>69</v>
      </c>
      <c r="AF57" t="s">
        <v>246</v>
      </c>
      <c r="AG57" t="s">
        <v>88</v>
      </c>
      <c r="AH57" t="s">
        <v>88</v>
      </c>
      <c r="AI57" s="2">
        <v>41607</v>
      </c>
      <c r="AJ57" s="2">
        <v>45259</v>
      </c>
      <c r="AK57" t="s">
        <v>70</v>
      </c>
      <c r="AM57" t="s">
        <v>74</v>
      </c>
      <c r="AN57" t="s">
        <v>75</v>
      </c>
      <c r="AO57" t="s">
        <v>963</v>
      </c>
      <c r="AP57" t="s">
        <v>1032</v>
      </c>
      <c r="AQ57" t="s">
        <v>1033</v>
      </c>
      <c r="AR57" t="s">
        <v>970</v>
      </c>
      <c r="AS57">
        <v>10000000</v>
      </c>
    </row>
    <row r="58" spans="1:45" x14ac:dyDescent="0.35">
      <c r="A58" s="2">
        <v>41631</v>
      </c>
      <c r="B58" t="s">
        <v>91</v>
      </c>
      <c r="C58" t="s">
        <v>92</v>
      </c>
      <c r="D58" s="1" t="s">
        <v>1072</v>
      </c>
      <c r="E58" t="s">
        <v>287</v>
      </c>
      <c r="F58" s="2">
        <v>41605</v>
      </c>
      <c r="G58" s="2">
        <v>43796</v>
      </c>
      <c r="H58" s="2">
        <v>41605</v>
      </c>
      <c r="I58" t="s">
        <v>927</v>
      </c>
      <c r="J58">
        <v>-277.76600000000002</v>
      </c>
      <c r="K58">
        <v>999</v>
      </c>
      <c r="L58" t="s">
        <v>216</v>
      </c>
      <c r="M58" t="s">
        <v>65</v>
      </c>
      <c r="N58" t="s">
        <v>287</v>
      </c>
      <c r="O58" t="s">
        <v>88</v>
      </c>
      <c r="P58" t="s">
        <v>67</v>
      </c>
      <c r="Q58" t="s">
        <v>292</v>
      </c>
      <c r="R58" t="s">
        <v>69</v>
      </c>
      <c r="V58" s="2">
        <v>41605</v>
      </c>
      <c r="W58" s="2">
        <v>43796</v>
      </c>
      <c r="X58" t="s">
        <v>70</v>
      </c>
      <c r="Y58" t="s">
        <v>976</v>
      </c>
      <c r="Z58" t="s">
        <v>72</v>
      </c>
      <c r="AA58" t="s">
        <v>287</v>
      </c>
      <c r="AB58" t="s">
        <v>88</v>
      </c>
      <c r="AC58" t="s">
        <v>67</v>
      </c>
      <c r="AD58" t="s">
        <v>292</v>
      </c>
      <c r="AE58" t="s">
        <v>69</v>
      </c>
      <c r="AF58" t="s">
        <v>294</v>
      </c>
      <c r="AG58" t="s">
        <v>88</v>
      </c>
      <c r="AH58" t="s">
        <v>88</v>
      </c>
      <c r="AI58" s="2">
        <v>41605</v>
      </c>
      <c r="AJ58" s="2">
        <v>43796</v>
      </c>
      <c r="AK58" t="s">
        <v>70</v>
      </c>
      <c r="AM58" t="s">
        <v>75</v>
      </c>
      <c r="AN58" t="s">
        <v>74</v>
      </c>
      <c r="AO58" t="s">
        <v>967</v>
      </c>
      <c r="AP58" t="s">
        <v>1035</v>
      </c>
      <c r="AQ58" t="s">
        <v>1036</v>
      </c>
      <c r="AR58" t="s">
        <v>980</v>
      </c>
      <c r="AS58">
        <v>10000000</v>
      </c>
    </row>
    <row r="59" spans="1:45" x14ac:dyDescent="0.35">
      <c r="A59" s="2">
        <v>41631</v>
      </c>
      <c r="B59" t="s">
        <v>103</v>
      </c>
      <c r="C59" t="s">
        <v>56</v>
      </c>
      <c r="D59" s="1" t="s">
        <v>1073</v>
      </c>
      <c r="E59" t="s">
        <v>287</v>
      </c>
      <c r="F59" s="2">
        <v>41605</v>
      </c>
      <c r="G59" s="2">
        <v>45257</v>
      </c>
      <c r="H59" s="2">
        <v>41605</v>
      </c>
      <c r="I59" t="s">
        <v>927</v>
      </c>
      <c r="J59" t="s">
        <v>305</v>
      </c>
      <c r="K59">
        <v>999</v>
      </c>
      <c r="L59" t="s">
        <v>216</v>
      </c>
      <c r="M59" t="s">
        <v>65</v>
      </c>
      <c r="N59" t="s">
        <v>287</v>
      </c>
      <c r="O59" t="s">
        <v>88</v>
      </c>
      <c r="P59" t="s">
        <v>67</v>
      </c>
      <c r="Q59" t="s">
        <v>292</v>
      </c>
      <c r="R59" t="s">
        <v>69</v>
      </c>
      <c r="V59" s="2">
        <v>41605</v>
      </c>
      <c r="W59" s="2">
        <v>45257</v>
      </c>
      <c r="X59" t="s">
        <v>70</v>
      </c>
      <c r="Y59" t="s">
        <v>293</v>
      </c>
      <c r="Z59" t="s">
        <v>72</v>
      </c>
      <c r="AA59" t="s">
        <v>287</v>
      </c>
      <c r="AB59" t="s">
        <v>146</v>
      </c>
      <c r="AC59" t="s">
        <v>67</v>
      </c>
      <c r="AD59" t="s">
        <v>292</v>
      </c>
      <c r="AE59" t="s">
        <v>69</v>
      </c>
      <c r="AF59" t="s">
        <v>294</v>
      </c>
      <c r="AG59" t="s">
        <v>88</v>
      </c>
      <c r="AH59" t="s">
        <v>88</v>
      </c>
      <c r="AI59" s="2">
        <v>41605</v>
      </c>
      <c r="AJ59" s="2">
        <v>45257</v>
      </c>
      <c r="AK59" t="s">
        <v>70</v>
      </c>
      <c r="AM59" t="s">
        <v>75</v>
      </c>
      <c r="AN59" t="s">
        <v>74</v>
      </c>
      <c r="AO59" t="s">
        <v>972</v>
      </c>
      <c r="AP59" t="s">
        <v>1038</v>
      </c>
      <c r="AQ59" t="s">
        <v>1039</v>
      </c>
      <c r="AR59" t="s">
        <v>980</v>
      </c>
      <c r="AS59">
        <v>10000000</v>
      </c>
    </row>
    <row r="60" spans="1:45" x14ac:dyDescent="0.35">
      <c r="A60" s="2">
        <v>41631</v>
      </c>
      <c r="B60" t="s">
        <v>110</v>
      </c>
      <c r="C60" t="s">
        <v>82</v>
      </c>
      <c r="D60" s="1" t="s">
        <v>1074</v>
      </c>
      <c r="E60" t="s">
        <v>274</v>
      </c>
      <c r="F60" s="2">
        <v>41607</v>
      </c>
      <c r="G60" s="2">
        <v>44166</v>
      </c>
      <c r="H60" s="2">
        <v>41605</v>
      </c>
      <c r="I60" t="s">
        <v>927</v>
      </c>
      <c r="J60" t="s">
        <v>60</v>
      </c>
      <c r="K60">
        <v>999</v>
      </c>
      <c r="L60" t="s">
        <v>216</v>
      </c>
      <c r="M60" t="s">
        <v>65</v>
      </c>
      <c r="N60" t="s">
        <v>274</v>
      </c>
      <c r="O60" t="s">
        <v>66</v>
      </c>
      <c r="P60" t="s">
        <v>67</v>
      </c>
      <c r="Q60" t="s">
        <v>279</v>
      </c>
      <c r="R60" t="s">
        <v>69</v>
      </c>
      <c r="V60" s="2">
        <v>41607</v>
      </c>
      <c r="W60" s="2">
        <v>44166</v>
      </c>
      <c r="X60" t="s">
        <v>70</v>
      </c>
      <c r="Y60" t="s">
        <v>195</v>
      </c>
      <c r="Z60" t="s">
        <v>72</v>
      </c>
      <c r="AA60" t="s">
        <v>274</v>
      </c>
      <c r="AB60" t="s">
        <v>66</v>
      </c>
      <c r="AC60" t="s">
        <v>67</v>
      </c>
      <c r="AD60" t="s">
        <v>279</v>
      </c>
      <c r="AE60" t="s">
        <v>69</v>
      </c>
      <c r="AF60" t="s">
        <v>280</v>
      </c>
      <c r="AG60" t="s">
        <v>66</v>
      </c>
      <c r="AH60" t="s">
        <v>66</v>
      </c>
      <c r="AI60" s="2">
        <v>41607</v>
      </c>
      <c r="AJ60" s="2">
        <v>44166</v>
      </c>
      <c r="AK60" t="s">
        <v>70</v>
      </c>
      <c r="AM60" t="s">
        <v>74</v>
      </c>
      <c r="AN60" t="s">
        <v>75</v>
      </c>
      <c r="AO60" t="s">
        <v>977</v>
      </c>
      <c r="AP60" t="s">
        <v>1041</v>
      </c>
      <c r="AQ60" t="s">
        <v>1042</v>
      </c>
      <c r="AR60" t="s">
        <v>988</v>
      </c>
      <c r="AS60">
        <v>10000000</v>
      </c>
    </row>
    <row r="61" spans="1:45" x14ac:dyDescent="0.35">
      <c r="A61" s="2">
        <v>41631</v>
      </c>
      <c r="B61" t="s">
        <v>91</v>
      </c>
      <c r="C61" t="s">
        <v>92</v>
      </c>
      <c r="D61" s="1" t="s">
        <v>1075</v>
      </c>
      <c r="E61" t="s">
        <v>274</v>
      </c>
      <c r="F61" s="2">
        <v>41607</v>
      </c>
      <c r="G61" s="2">
        <v>45259</v>
      </c>
      <c r="H61" s="2">
        <v>41605</v>
      </c>
      <c r="I61" t="s">
        <v>927</v>
      </c>
      <c r="J61" t="s">
        <v>84</v>
      </c>
      <c r="K61">
        <v>999</v>
      </c>
      <c r="L61" t="s">
        <v>216</v>
      </c>
      <c r="M61" t="s">
        <v>65</v>
      </c>
      <c r="N61" t="s">
        <v>274</v>
      </c>
      <c r="O61" t="s">
        <v>66</v>
      </c>
      <c r="P61" t="s">
        <v>67</v>
      </c>
      <c r="Q61" t="s">
        <v>279</v>
      </c>
      <c r="R61" t="s">
        <v>69</v>
      </c>
      <c r="V61" s="2">
        <v>41607</v>
      </c>
      <c r="W61" s="2">
        <v>45259</v>
      </c>
      <c r="X61" t="s">
        <v>70</v>
      </c>
      <c r="Y61" t="s">
        <v>297</v>
      </c>
      <c r="Z61" t="s">
        <v>72</v>
      </c>
      <c r="AA61" t="s">
        <v>274</v>
      </c>
      <c r="AB61" t="s">
        <v>88</v>
      </c>
      <c r="AC61" t="s">
        <v>67</v>
      </c>
      <c r="AD61" t="s">
        <v>279</v>
      </c>
      <c r="AE61" t="s">
        <v>69</v>
      </c>
      <c r="AF61" t="s">
        <v>280</v>
      </c>
      <c r="AG61" t="s">
        <v>66</v>
      </c>
      <c r="AH61" t="s">
        <v>66</v>
      </c>
      <c r="AI61" s="2">
        <v>41607</v>
      </c>
      <c r="AJ61" s="2">
        <v>45259</v>
      </c>
      <c r="AK61" t="s">
        <v>70</v>
      </c>
      <c r="AM61" t="s">
        <v>75</v>
      </c>
      <c r="AN61" t="s">
        <v>74</v>
      </c>
      <c r="AO61" t="s">
        <v>982</v>
      </c>
      <c r="AP61" t="s">
        <v>1044</v>
      </c>
      <c r="AQ61" t="s">
        <v>1045</v>
      </c>
      <c r="AR61" t="s">
        <v>988</v>
      </c>
      <c r="AS61">
        <v>10000000</v>
      </c>
    </row>
    <row r="62" spans="1:45" x14ac:dyDescent="0.35">
      <c r="A62" s="2">
        <v>41631</v>
      </c>
      <c r="B62" t="s">
        <v>129</v>
      </c>
      <c r="C62" t="s">
        <v>56</v>
      </c>
      <c r="D62" s="1" t="s">
        <v>1076</v>
      </c>
      <c r="E62" t="s">
        <v>926</v>
      </c>
      <c r="F62" s="2">
        <v>41686</v>
      </c>
      <c r="G62" s="2">
        <v>45338</v>
      </c>
      <c r="H62" s="2">
        <v>41970</v>
      </c>
      <c r="I62" t="s">
        <v>927</v>
      </c>
      <c r="J62" t="s">
        <v>95</v>
      </c>
      <c r="K62">
        <v>999</v>
      </c>
      <c r="L62" t="s">
        <v>216</v>
      </c>
      <c r="M62" t="s">
        <v>65</v>
      </c>
      <c r="N62" t="s">
        <v>926</v>
      </c>
      <c r="O62" t="s">
        <v>66</v>
      </c>
      <c r="P62" t="s">
        <v>67</v>
      </c>
      <c r="Q62" t="s">
        <v>928</v>
      </c>
      <c r="R62" t="s">
        <v>69</v>
      </c>
      <c r="V62" s="2">
        <v>41686</v>
      </c>
      <c r="W62" s="2">
        <v>45338</v>
      </c>
      <c r="X62" t="s">
        <v>70</v>
      </c>
      <c r="Y62" t="s">
        <v>929</v>
      </c>
      <c r="Z62" t="s">
        <v>72</v>
      </c>
      <c r="AA62" t="s">
        <v>926</v>
      </c>
      <c r="AB62" t="s">
        <v>930</v>
      </c>
      <c r="AC62" t="s">
        <v>67</v>
      </c>
      <c r="AD62" t="s">
        <v>928</v>
      </c>
      <c r="AE62" t="s">
        <v>69</v>
      </c>
      <c r="AF62" t="s">
        <v>931</v>
      </c>
      <c r="AG62" t="s">
        <v>930</v>
      </c>
      <c r="AH62" t="s">
        <v>930</v>
      </c>
      <c r="AI62" s="2">
        <v>41686</v>
      </c>
      <c r="AJ62" s="2">
        <v>45338</v>
      </c>
      <c r="AK62" t="s">
        <v>70</v>
      </c>
      <c r="AM62" t="s">
        <v>74</v>
      </c>
      <c r="AN62" t="s">
        <v>75</v>
      </c>
      <c r="AO62" t="s">
        <v>932</v>
      </c>
      <c r="AP62" t="s">
        <v>933</v>
      </c>
      <c r="AQ62" t="s">
        <v>934</v>
      </c>
      <c r="AR62" t="s">
        <v>935</v>
      </c>
      <c r="AS62">
        <v>10000000</v>
      </c>
    </row>
    <row r="63" spans="1:45" x14ac:dyDescent="0.35">
      <c r="A63" s="2">
        <v>41631</v>
      </c>
      <c r="B63" t="s">
        <v>81</v>
      </c>
      <c r="C63" t="s">
        <v>82</v>
      </c>
      <c r="D63" s="1" t="s">
        <v>1077</v>
      </c>
      <c r="E63" t="s">
        <v>926</v>
      </c>
      <c r="F63" s="2">
        <v>41686</v>
      </c>
      <c r="G63" s="2">
        <v>43512</v>
      </c>
      <c r="H63" s="2">
        <v>41970</v>
      </c>
      <c r="I63" t="s">
        <v>927</v>
      </c>
      <c r="J63" t="s">
        <v>105</v>
      </c>
      <c r="K63">
        <v>999</v>
      </c>
      <c r="L63" t="s">
        <v>216</v>
      </c>
      <c r="M63" t="s">
        <v>65</v>
      </c>
      <c r="N63" t="s">
        <v>926</v>
      </c>
      <c r="O63" t="s">
        <v>66</v>
      </c>
      <c r="P63" t="s">
        <v>67</v>
      </c>
      <c r="Q63" t="s">
        <v>928</v>
      </c>
      <c r="R63" t="s">
        <v>69</v>
      </c>
      <c r="V63" s="2">
        <v>41686</v>
      </c>
      <c r="W63" s="2">
        <v>43512</v>
      </c>
      <c r="X63" t="s">
        <v>70</v>
      </c>
      <c r="Y63" t="s">
        <v>937</v>
      </c>
      <c r="Z63" t="s">
        <v>72</v>
      </c>
      <c r="AA63" t="s">
        <v>926</v>
      </c>
      <c r="AB63" t="s">
        <v>88</v>
      </c>
      <c r="AC63" t="s">
        <v>67</v>
      </c>
      <c r="AD63" t="s">
        <v>928</v>
      </c>
      <c r="AE63" t="s">
        <v>69</v>
      </c>
      <c r="AF63" t="s">
        <v>931</v>
      </c>
      <c r="AG63" t="s">
        <v>930</v>
      </c>
      <c r="AH63" t="s">
        <v>930</v>
      </c>
      <c r="AI63" s="2">
        <v>41686</v>
      </c>
      <c r="AJ63" s="2">
        <v>43512</v>
      </c>
      <c r="AK63" t="s">
        <v>70</v>
      </c>
      <c r="AM63" t="s">
        <v>75</v>
      </c>
      <c r="AN63" t="s">
        <v>74</v>
      </c>
      <c r="AO63" t="s">
        <v>938</v>
      </c>
      <c r="AP63" t="s">
        <v>939</v>
      </c>
      <c r="AQ63" t="s">
        <v>940</v>
      </c>
      <c r="AR63" t="s">
        <v>935</v>
      </c>
      <c r="AS63">
        <v>10000000</v>
      </c>
    </row>
    <row r="64" spans="1:45" x14ac:dyDescent="0.35">
      <c r="A64" s="2">
        <v>41631</v>
      </c>
      <c r="B64" t="s">
        <v>91</v>
      </c>
      <c r="C64" t="s">
        <v>92</v>
      </c>
      <c r="D64" s="1" t="s">
        <v>1078</v>
      </c>
      <c r="E64" t="s">
        <v>942</v>
      </c>
      <c r="F64" s="2">
        <v>41686</v>
      </c>
      <c r="G64" s="2">
        <v>43147</v>
      </c>
      <c r="H64" s="2">
        <v>41970</v>
      </c>
      <c r="I64" t="s">
        <v>927</v>
      </c>
      <c r="J64" t="s">
        <v>113</v>
      </c>
      <c r="K64">
        <v>999</v>
      </c>
      <c r="L64" t="s">
        <v>216</v>
      </c>
      <c r="M64" t="s">
        <v>65</v>
      </c>
      <c r="N64" t="s">
        <v>942</v>
      </c>
      <c r="O64" t="s">
        <v>88</v>
      </c>
      <c r="P64" t="s">
        <v>67</v>
      </c>
      <c r="Q64" t="s">
        <v>943</v>
      </c>
      <c r="R64" t="s">
        <v>69</v>
      </c>
      <c r="V64" s="2">
        <v>41686</v>
      </c>
      <c r="W64" s="2">
        <v>43147</v>
      </c>
      <c r="X64" t="s">
        <v>70</v>
      </c>
      <c r="Y64" t="s">
        <v>944</v>
      </c>
      <c r="Z64" t="s">
        <v>72</v>
      </c>
      <c r="AA64" t="s">
        <v>942</v>
      </c>
      <c r="AB64" t="s">
        <v>146</v>
      </c>
      <c r="AC64" t="s">
        <v>67</v>
      </c>
      <c r="AD64" t="s">
        <v>943</v>
      </c>
      <c r="AE64" t="s">
        <v>69</v>
      </c>
      <c r="AF64" t="s">
        <v>945</v>
      </c>
      <c r="AG64" t="s">
        <v>806</v>
      </c>
      <c r="AH64" t="s">
        <v>806</v>
      </c>
      <c r="AI64" s="2">
        <v>41686</v>
      </c>
      <c r="AJ64" s="2">
        <v>43147</v>
      </c>
      <c r="AK64" t="s">
        <v>70</v>
      </c>
      <c r="AM64" t="s">
        <v>74</v>
      </c>
      <c r="AN64" t="s">
        <v>75</v>
      </c>
      <c r="AO64" t="s">
        <v>946</v>
      </c>
      <c r="AP64" t="s">
        <v>947</v>
      </c>
      <c r="AQ64" t="s">
        <v>948</v>
      </c>
      <c r="AR64" t="s">
        <v>949</v>
      </c>
      <c r="AS64">
        <v>10000000</v>
      </c>
    </row>
    <row r="65" spans="1:45" x14ac:dyDescent="0.35">
      <c r="A65" s="2">
        <v>41631</v>
      </c>
      <c r="B65" t="s">
        <v>55</v>
      </c>
      <c r="C65" t="s">
        <v>56</v>
      </c>
      <c r="D65" s="1" t="s">
        <v>1079</v>
      </c>
      <c r="E65" t="s">
        <v>942</v>
      </c>
      <c r="F65" s="2">
        <v>41686</v>
      </c>
      <c r="G65" s="2">
        <v>45338</v>
      </c>
      <c r="H65" s="2">
        <v>41970</v>
      </c>
      <c r="I65" t="s">
        <v>927</v>
      </c>
      <c r="J65" t="s">
        <v>125</v>
      </c>
      <c r="K65">
        <v>999</v>
      </c>
      <c r="L65" t="s">
        <v>216</v>
      </c>
      <c r="M65" t="s">
        <v>65</v>
      </c>
      <c r="N65" t="s">
        <v>942</v>
      </c>
      <c r="O65" t="s">
        <v>88</v>
      </c>
      <c r="P65" t="s">
        <v>67</v>
      </c>
      <c r="Q65" t="s">
        <v>943</v>
      </c>
      <c r="R65" t="s">
        <v>69</v>
      </c>
      <c r="V65" s="2">
        <v>41686</v>
      </c>
      <c r="W65" s="2">
        <v>45338</v>
      </c>
      <c r="X65" t="s">
        <v>70</v>
      </c>
      <c r="Y65" t="s">
        <v>951</v>
      </c>
      <c r="Z65" t="s">
        <v>72</v>
      </c>
      <c r="AA65" t="s">
        <v>942</v>
      </c>
      <c r="AB65" t="s">
        <v>66</v>
      </c>
      <c r="AC65" t="s">
        <v>67</v>
      </c>
      <c r="AD65" t="s">
        <v>943</v>
      </c>
      <c r="AE65" t="s">
        <v>69</v>
      </c>
      <c r="AF65" t="s">
        <v>945</v>
      </c>
      <c r="AG65" t="s">
        <v>806</v>
      </c>
      <c r="AH65" t="s">
        <v>952</v>
      </c>
      <c r="AI65" s="2">
        <v>41686</v>
      </c>
      <c r="AJ65" s="2">
        <v>45338</v>
      </c>
      <c r="AK65" t="s">
        <v>70</v>
      </c>
      <c r="AM65" t="s">
        <v>74</v>
      </c>
      <c r="AN65" t="s">
        <v>75</v>
      </c>
      <c r="AO65" t="s">
        <v>953</v>
      </c>
      <c r="AP65" t="s">
        <v>954</v>
      </c>
      <c r="AQ65" t="s">
        <v>955</v>
      </c>
      <c r="AR65" t="s">
        <v>949</v>
      </c>
      <c r="AS65">
        <v>10000000</v>
      </c>
    </row>
    <row r="66" spans="1:45" x14ac:dyDescent="0.35">
      <c r="A66" s="2">
        <v>41631</v>
      </c>
      <c r="B66" t="s">
        <v>110</v>
      </c>
      <c r="C66" t="s">
        <v>82</v>
      </c>
      <c r="D66" s="1" t="s">
        <v>1080</v>
      </c>
      <c r="E66" t="s">
        <v>942</v>
      </c>
      <c r="F66" s="2">
        <v>41686</v>
      </c>
      <c r="G66" s="2">
        <v>43512</v>
      </c>
      <c r="H66" s="2">
        <v>41970</v>
      </c>
      <c r="I66" t="s">
        <v>927</v>
      </c>
      <c r="J66" t="s">
        <v>131</v>
      </c>
      <c r="K66">
        <v>999</v>
      </c>
      <c r="L66" t="s">
        <v>216</v>
      </c>
      <c r="M66" t="s">
        <v>65</v>
      </c>
      <c r="N66" t="s">
        <v>942</v>
      </c>
      <c r="O66" t="s">
        <v>66</v>
      </c>
      <c r="P66" t="s">
        <v>67</v>
      </c>
      <c r="Q66" t="s">
        <v>943</v>
      </c>
      <c r="R66" t="s">
        <v>69</v>
      </c>
      <c r="V66" s="2">
        <v>41686</v>
      </c>
      <c r="W66" s="2">
        <v>43512</v>
      </c>
      <c r="X66" t="s">
        <v>70</v>
      </c>
      <c r="Y66" t="s">
        <v>957</v>
      </c>
      <c r="Z66" t="s">
        <v>72</v>
      </c>
      <c r="AA66" t="s">
        <v>942</v>
      </c>
      <c r="AB66" t="s">
        <v>88</v>
      </c>
      <c r="AC66" t="s">
        <v>67</v>
      </c>
      <c r="AD66" t="s">
        <v>943</v>
      </c>
      <c r="AE66" t="s">
        <v>69</v>
      </c>
      <c r="AF66" t="s">
        <v>945</v>
      </c>
      <c r="AG66" t="s">
        <v>806</v>
      </c>
      <c r="AH66" t="s">
        <v>952</v>
      </c>
      <c r="AI66" s="2">
        <v>41686</v>
      </c>
      <c r="AJ66" s="2">
        <v>43512</v>
      </c>
      <c r="AK66" t="s">
        <v>70</v>
      </c>
      <c r="AM66" t="s">
        <v>75</v>
      </c>
      <c r="AN66" t="s">
        <v>74</v>
      </c>
      <c r="AO66" t="s">
        <v>958</v>
      </c>
      <c r="AP66" t="s">
        <v>959</v>
      </c>
      <c r="AQ66" t="s">
        <v>960</v>
      </c>
      <c r="AR66" t="s">
        <v>949</v>
      </c>
      <c r="AS66">
        <v>10000000</v>
      </c>
    </row>
    <row r="67" spans="1:45" x14ac:dyDescent="0.35">
      <c r="A67" s="2">
        <v>41631</v>
      </c>
      <c r="B67" t="s">
        <v>91</v>
      </c>
      <c r="C67" t="s">
        <v>92</v>
      </c>
      <c r="D67" s="1" t="s">
        <v>1081</v>
      </c>
      <c r="E67" t="s">
        <v>942</v>
      </c>
      <c r="F67" s="2">
        <v>41686</v>
      </c>
      <c r="G67" s="2">
        <v>47165</v>
      </c>
      <c r="H67" s="2">
        <v>41970</v>
      </c>
      <c r="I67" t="s">
        <v>927</v>
      </c>
      <c r="J67">
        <v>-7.6680000000000001</v>
      </c>
      <c r="K67">
        <v>999</v>
      </c>
      <c r="L67" t="s">
        <v>216</v>
      </c>
      <c r="M67" t="s">
        <v>65</v>
      </c>
      <c r="N67" t="s">
        <v>942</v>
      </c>
      <c r="O67" t="s">
        <v>66</v>
      </c>
      <c r="P67" t="s">
        <v>67</v>
      </c>
      <c r="Q67" t="s">
        <v>943</v>
      </c>
      <c r="R67" t="s">
        <v>69</v>
      </c>
      <c r="V67" s="2">
        <v>41686</v>
      </c>
      <c r="W67" s="2">
        <v>47165</v>
      </c>
      <c r="X67" t="s">
        <v>70</v>
      </c>
      <c r="Y67" t="s">
        <v>962</v>
      </c>
      <c r="Z67" t="s">
        <v>72</v>
      </c>
      <c r="AA67" t="s">
        <v>942</v>
      </c>
      <c r="AB67" t="s">
        <v>146</v>
      </c>
      <c r="AC67" t="s">
        <v>67</v>
      </c>
      <c r="AD67" t="s">
        <v>943</v>
      </c>
      <c r="AE67" t="s">
        <v>69</v>
      </c>
      <c r="AF67" t="s">
        <v>945</v>
      </c>
      <c r="AG67" t="s">
        <v>806</v>
      </c>
      <c r="AH67" t="s">
        <v>806</v>
      </c>
      <c r="AI67" s="2">
        <v>41686</v>
      </c>
      <c r="AJ67" s="2">
        <v>47165</v>
      </c>
      <c r="AK67" t="s">
        <v>70</v>
      </c>
      <c r="AM67" t="s">
        <v>74</v>
      </c>
      <c r="AN67" t="s">
        <v>75</v>
      </c>
      <c r="AO67" t="s">
        <v>963</v>
      </c>
      <c r="AP67" t="s">
        <v>964</v>
      </c>
      <c r="AQ67" t="s">
        <v>965</v>
      </c>
      <c r="AR67" t="s">
        <v>949</v>
      </c>
      <c r="AS67">
        <v>10000000</v>
      </c>
    </row>
    <row r="68" spans="1:45" x14ac:dyDescent="0.35">
      <c r="A68" s="2">
        <v>41631</v>
      </c>
      <c r="B68" t="s">
        <v>103</v>
      </c>
      <c r="C68" t="s">
        <v>56</v>
      </c>
      <c r="D68" s="1" t="s">
        <v>1082</v>
      </c>
      <c r="E68" t="s">
        <v>239</v>
      </c>
      <c r="F68" s="2">
        <v>41607</v>
      </c>
      <c r="G68" s="2">
        <v>47086</v>
      </c>
      <c r="H68" s="2">
        <v>41605</v>
      </c>
      <c r="I68" t="s">
        <v>927</v>
      </c>
      <c r="J68">
        <v>7.6680000000000001</v>
      </c>
      <c r="K68">
        <v>999</v>
      </c>
      <c r="L68" t="s">
        <v>216</v>
      </c>
      <c r="M68" t="s">
        <v>65</v>
      </c>
      <c r="N68" t="s">
        <v>239</v>
      </c>
      <c r="O68" t="s">
        <v>88</v>
      </c>
      <c r="P68" t="s">
        <v>67</v>
      </c>
      <c r="Q68" t="s">
        <v>244</v>
      </c>
      <c r="R68" t="s">
        <v>69</v>
      </c>
      <c r="V68" s="2">
        <v>41607</v>
      </c>
      <c r="W68" s="2">
        <v>47086</v>
      </c>
      <c r="X68" t="s">
        <v>70</v>
      </c>
      <c r="Y68" t="s">
        <v>245</v>
      </c>
      <c r="Z68" t="s">
        <v>72</v>
      </c>
      <c r="AA68" t="s">
        <v>239</v>
      </c>
      <c r="AB68" t="s">
        <v>88</v>
      </c>
      <c r="AC68" t="s">
        <v>67</v>
      </c>
      <c r="AD68" t="s">
        <v>244</v>
      </c>
      <c r="AE68" t="s">
        <v>69</v>
      </c>
      <c r="AF68" t="s">
        <v>246</v>
      </c>
      <c r="AG68" t="s">
        <v>88</v>
      </c>
      <c r="AH68" t="s">
        <v>88</v>
      </c>
      <c r="AI68" s="2">
        <v>41607</v>
      </c>
      <c r="AJ68" s="2">
        <v>47086</v>
      </c>
      <c r="AK68" t="s">
        <v>70</v>
      </c>
      <c r="AM68" t="s">
        <v>74</v>
      </c>
      <c r="AN68" t="s">
        <v>75</v>
      </c>
      <c r="AO68" t="s">
        <v>967</v>
      </c>
      <c r="AP68" t="s">
        <v>968</v>
      </c>
      <c r="AQ68" t="s">
        <v>969</v>
      </c>
      <c r="AR68" t="s">
        <v>970</v>
      </c>
      <c r="AS68">
        <v>10000000</v>
      </c>
    </row>
    <row r="69" spans="1:45" x14ac:dyDescent="0.35">
      <c r="A69" s="2">
        <v>41631</v>
      </c>
      <c r="B69" t="s">
        <v>81</v>
      </c>
      <c r="C69" t="s">
        <v>82</v>
      </c>
      <c r="D69" s="1" t="s">
        <v>1083</v>
      </c>
      <c r="E69" t="s">
        <v>239</v>
      </c>
      <c r="F69" s="2">
        <v>41607</v>
      </c>
      <c r="G69" s="2">
        <v>45259</v>
      </c>
      <c r="H69" s="2">
        <v>41605</v>
      </c>
      <c r="I69" t="s">
        <v>927</v>
      </c>
      <c r="J69" t="s">
        <v>150</v>
      </c>
      <c r="K69">
        <v>999</v>
      </c>
      <c r="L69" t="s">
        <v>216</v>
      </c>
      <c r="M69" t="s">
        <v>65</v>
      </c>
      <c r="N69" t="s">
        <v>239</v>
      </c>
      <c r="O69" t="s">
        <v>88</v>
      </c>
      <c r="P69" t="s">
        <v>67</v>
      </c>
      <c r="Q69" t="s">
        <v>244</v>
      </c>
      <c r="R69" t="s">
        <v>69</v>
      </c>
      <c r="V69" s="2">
        <v>41607</v>
      </c>
      <c r="W69" s="2">
        <v>45259</v>
      </c>
      <c r="X69" t="s">
        <v>70</v>
      </c>
      <c r="Y69" t="s">
        <v>245</v>
      </c>
      <c r="Z69" t="s">
        <v>72</v>
      </c>
      <c r="AA69" t="s">
        <v>239</v>
      </c>
      <c r="AB69" t="s">
        <v>66</v>
      </c>
      <c r="AC69" t="s">
        <v>67</v>
      </c>
      <c r="AD69" t="s">
        <v>244</v>
      </c>
      <c r="AE69" t="s">
        <v>69</v>
      </c>
      <c r="AF69" t="s">
        <v>246</v>
      </c>
      <c r="AG69" t="s">
        <v>88</v>
      </c>
      <c r="AH69" t="s">
        <v>88</v>
      </c>
      <c r="AI69" s="2">
        <v>41607</v>
      </c>
      <c r="AJ69" s="2">
        <v>45259</v>
      </c>
      <c r="AK69" t="s">
        <v>70</v>
      </c>
      <c r="AM69" t="s">
        <v>74</v>
      </c>
      <c r="AN69" t="s">
        <v>75</v>
      </c>
      <c r="AO69" t="s">
        <v>972</v>
      </c>
      <c r="AP69" t="s">
        <v>973</v>
      </c>
      <c r="AQ69" t="s">
        <v>974</v>
      </c>
      <c r="AR69" t="s">
        <v>970</v>
      </c>
      <c r="AS69">
        <v>10000000</v>
      </c>
    </row>
    <row r="70" spans="1:45" x14ac:dyDescent="0.35">
      <c r="A70" s="2">
        <v>41631</v>
      </c>
      <c r="B70" t="s">
        <v>91</v>
      </c>
      <c r="C70" t="s">
        <v>92</v>
      </c>
      <c r="D70" s="1" t="s">
        <v>1084</v>
      </c>
      <c r="E70" t="s">
        <v>287</v>
      </c>
      <c r="F70" s="2">
        <v>41605</v>
      </c>
      <c r="G70" s="2">
        <v>43796</v>
      </c>
      <c r="H70" s="2">
        <v>41605</v>
      </c>
      <c r="I70" t="s">
        <v>927</v>
      </c>
      <c r="J70" t="s">
        <v>161</v>
      </c>
      <c r="K70">
        <v>999</v>
      </c>
      <c r="L70" t="s">
        <v>216</v>
      </c>
      <c r="M70" t="s">
        <v>65</v>
      </c>
      <c r="N70" t="s">
        <v>287</v>
      </c>
      <c r="O70" t="s">
        <v>88</v>
      </c>
      <c r="P70" t="s">
        <v>67</v>
      </c>
      <c r="Q70" t="s">
        <v>292</v>
      </c>
      <c r="R70" t="s">
        <v>69</v>
      </c>
      <c r="V70" s="2">
        <v>41605</v>
      </c>
      <c r="W70" s="2">
        <v>43796</v>
      </c>
      <c r="X70" t="s">
        <v>70</v>
      </c>
      <c r="Y70" t="s">
        <v>976</v>
      </c>
      <c r="Z70" t="s">
        <v>72</v>
      </c>
      <c r="AA70" t="s">
        <v>287</v>
      </c>
      <c r="AB70" t="s">
        <v>88</v>
      </c>
      <c r="AC70" t="s">
        <v>67</v>
      </c>
      <c r="AD70" t="s">
        <v>292</v>
      </c>
      <c r="AE70" t="s">
        <v>69</v>
      </c>
      <c r="AF70" t="s">
        <v>294</v>
      </c>
      <c r="AG70" t="s">
        <v>88</v>
      </c>
      <c r="AH70" t="s">
        <v>88</v>
      </c>
      <c r="AI70" s="2">
        <v>41605</v>
      </c>
      <c r="AJ70" s="2">
        <v>43796</v>
      </c>
      <c r="AK70" t="s">
        <v>70</v>
      </c>
      <c r="AM70" t="s">
        <v>75</v>
      </c>
      <c r="AN70" t="s">
        <v>74</v>
      </c>
      <c r="AO70" t="s">
        <v>977</v>
      </c>
      <c r="AP70" t="s">
        <v>978</v>
      </c>
      <c r="AQ70" t="s">
        <v>979</v>
      </c>
      <c r="AR70" t="s">
        <v>980</v>
      </c>
      <c r="AS70">
        <v>10000000</v>
      </c>
    </row>
    <row r="71" spans="1:45" x14ac:dyDescent="0.35">
      <c r="A71" s="2">
        <v>41631</v>
      </c>
      <c r="B71" t="s">
        <v>129</v>
      </c>
      <c r="C71" t="s">
        <v>56</v>
      </c>
      <c r="D71" s="1" t="s">
        <v>1085</v>
      </c>
      <c r="E71" t="s">
        <v>287</v>
      </c>
      <c r="F71" s="2">
        <v>41605</v>
      </c>
      <c r="G71" s="2">
        <v>45257</v>
      </c>
      <c r="H71" s="2">
        <v>41605</v>
      </c>
      <c r="I71" t="s">
        <v>927</v>
      </c>
      <c r="J71" t="s">
        <v>171</v>
      </c>
      <c r="K71">
        <v>999</v>
      </c>
      <c r="L71" t="s">
        <v>216</v>
      </c>
      <c r="M71" t="s">
        <v>65</v>
      </c>
      <c r="N71" t="s">
        <v>287</v>
      </c>
      <c r="O71" t="s">
        <v>88</v>
      </c>
      <c r="P71" t="s">
        <v>67</v>
      </c>
      <c r="Q71" t="s">
        <v>292</v>
      </c>
      <c r="R71" t="s">
        <v>69</v>
      </c>
      <c r="V71" s="2">
        <v>41605</v>
      </c>
      <c r="W71" s="2">
        <v>45257</v>
      </c>
      <c r="X71" t="s">
        <v>70</v>
      </c>
      <c r="Y71" t="s">
        <v>293</v>
      </c>
      <c r="Z71" t="s">
        <v>72</v>
      </c>
      <c r="AA71" t="s">
        <v>287</v>
      </c>
      <c r="AB71" t="s">
        <v>146</v>
      </c>
      <c r="AC71" t="s">
        <v>67</v>
      </c>
      <c r="AD71" t="s">
        <v>292</v>
      </c>
      <c r="AE71" t="s">
        <v>69</v>
      </c>
      <c r="AF71" t="s">
        <v>294</v>
      </c>
      <c r="AG71" t="s">
        <v>88</v>
      </c>
      <c r="AH71" t="s">
        <v>88</v>
      </c>
      <c r="AI71" s="2">
        <v>41605</v>
      </c>
      <c r="AJ71" s="2">
        <v>45257</v>
      </c>
      <c r="AK71" t="s">
        <v>70</v>
      </c>
      <c r="AM71" t="s">
        <v>75</v>
      </c>
      <c r="AN71" t="s">
        <v>74</v>
      </c>
      <c r="AO71" t="s">
        <v>982</v>
      </c>
      <c r="AP71" t="s">
        <v>983</v>
      </c>
      <c r="AQ71" t="s">
        <v>984</v>
      </c>
      <c r="AR71" t="s">
        <v>980</v>
      </c>
      <c r="AS71">
        <v>10000000</v>
      </c>
    </row>
    <row r="72" spans="1:45" x14ac:dyDescent="0.35">
      <c r="A72" s="2">
        <v>41631</v>
      </c>
      <c r="B72" t="s">
        <v>110</v>
      </c>
      <c r="C72" t="s">
        <v>82</v>
      </c>
      <c r="D72" s="1" t="s">
        <v>1086</v>
      </c>
      <c r="E72" t="s">
        <v>274</v>
      </c>
      <c r="F72" s="2">
        <v>41607</v>
      </c>
      <c r="G72" s="2">
        <v>44166</v>
      </c>
      <c r="H72" s="2">
        <v>41605</v>
      </c>
      <c r="I72" t="s">
        <v>927</v>
      </c>
      <c r="J72" t="s">
        <v>176</v>
      </c>
      <c r="K72">
        <v>999</v>
      </c>
      <c r="L72" t="s">
        <v>216</v>
      </c>
      <c r="M72" t="s">
        <v>65</v>
      </c>
      <c r="N72" t="s">
        <v>274</v>
      </c>
      <c r="O72" t="s">
        <v>66</v>
      </c>
      <c r="P72" t="s">
        <v>67</v>
      </c>
      <c r="Q72" t="s">
        <v>279</v>
      </c>
      <c r="R72" t="s">
        <v>69</v>
      </c>
      <c r="V72" s="2">
        <v>41607</v>
      </c>
      <c r="W72" s="2">
        <v>44166</v>
      </c>
      <c r="X72" t="s">
        <v>70</v>
      </c>
      <c r="Y72" t="s">
        <v>195</v>
      </c>
      <c r="Z72" t="s">
        <v>72</v>
      </c>
      <c r="AA72" t="s">
        <v>274</v>
      </c>
      <c r="AB72" t="s">
        <v>66</v>
      </c>
      <c r="AC72" t="s">
        <v>67</v>
      </c>
      <c r="AD72" t="s">
        <v>279</v>
      </c>
      <c r="AE72" t="s">
        <v>69</v>
      </c>
      <c r="AF72" t="s">
        <v>280</v>
      </c>
      <c r="AG72" t="s">
        <v>66</v>
      </c>
      <c r="AH72" t="s">
        <v>66</v>
      </c>
      <c r="AI72" s="2">
        <v>41607</v>
      </c>
      <c r="AJ72" s="2">
        <v>44166</v>
      </c>
      <c r="AK72" t="s">
        <v>70</v>
      </c>
      <c r="AM72" t="s">
        <v>74</v>
      </c>
      <c r="AN72" t="s">
        <v>75</v>
      </c>
      <c r="AO72" t="s">
        <v>932</v>
      </c>
      <c r="AP72" t="s">
        <v>986</v>
      </c>
      <c r="AQ72" t="s">
        <v>987</v>
      </c>
      <c r="AR72" t="s">
        <v>988</v>
      </c>
      <c r="AS72">
        <v>10000000</v>
      </c>
    </row>
    <row r="73" spans="1:45" x14ac:dyDescent="0.35">
      <c r="A73" s="2">
        <v>41631</v>
      </c>
      <c r="B73" t="s">
        <v>91</v>
      </c>
      <c r="C73" t="s">
        <v>92</v>
      </c>
      <c r="D73" s="1" t="s">
        <v>1087</v>
      </c>
      <c r="E73" t="s">
        <v>274</v>
      </c>
      <c r="F73" s="2">
        <v>41607</v>
      </c>
      <c r="G73" s="2">
        <v>45259</v>
      </c>
      <c r="H73" s="2">
        <v>41605</v>
      </c>
      <c r="I73" t="s">
        <v>927</v>
      </c>
      <c r="J73" t="s">
        <v>183</v>
      </c>
      <c r="K73">
        <v>999</v>
      </c>
      <c r="L73" t="s">
        <v>216</v>
      </c>
      <c r="M73" t="s">
        <v>65</v>
      </c>
      <c r="N73" t="s">
        <v>274</v>
      </c>
      <c r="O73" t="s">
        <v>66</v>
      </c>
      <c r="P73" t="s">
        <v>67</v>
      </c>
      <c r="Q73" t="s">
        <v>279</v>
      </c>
      <c r="R73" t="s">
        <v>69</v>
      </c>
      <c r="V73" s="2">
        <v>41607</v>
      </c>
      <c r="W73" s="2">
        <v>45259</v>
      </c>
      <c r="X73" t="s">
        <v>70</v>
      </c>
      <c r="Y73" t="s">
        <v>297</v>
      </c>
      <c r="Z73" t="s">
        <v>72</v>
      </c>
      <c r="AA73" t="s">
        <v>274</v>
      </c>
      <c r="AB73" t="s">
        <v>88</v>
      </c>
      <c r="AC73" t="s">
        <v>67</v>
      </c>
      <c r="AD73" t="s">
        <v>279</v>
      </c>
      <c r="AE73" t="s">
        <v>69</v>
      </c>
      <c r="AF73" t="s">
        <v>280</v>
      </c>
      <c r="AG73" t="s">
        <v>66</v>
      </c>
      <c r="AH73" t="s">
        <v>66</v>
      </c>
      <c r="AI73" s="2">
        <v>41607</v>
      </c>
      <c r="AJ73" s="2">
        <v>45259</v>
      </c>
      <c r="AK73" t="s">
        <v>70</v>
      </c>
      <c r="AM73" t="s">
        <v>75</v>
      </c>
      <c r="AN73" t="s">
        <v>74</v>
      </c>
      <c r="AO73" t="s">
        <v>938</v>
      </c>
      <c r="AP73" t="s">
        <v>990</v>
      </c>
      <c r="AQ73" t="s">
        <v>991</v>
      </c>
      <c r="AR73" t="s">
        <v>988</v>
      </c>
      <c r="AS73">
        <v>10000000</v>
      </c>
    </row>
    <row r="74" spans="1:45" x14ac:dyDescent="0.35">
      <c r="A74" s="2">
        <v>41631</v>
      </c>
      <c r="B74" t="s">
        <v>55</v>
      </c>
      <c r="C74" t="s">
        <v>56</v>
      </c>
      <c r="D74" s="1" t="s">
        <v>1088</v>
      </c>
      <c r="E74" t="s">
        <v>926</v>
      </c>
      <c r="F74" s="2">
        <v>41686</v>
      </c>
      <c r="G74" s="2">
        <v>45338</v>
      </c>
      <c r="H74" s="2">
        <v>41970</v>
      </c>
      <c r="I74" t="s">
        <v>927</v>
      </c>
      <c r="J74" t="s">
        <v>190</v>
      </c>
      <c r="K74">
        <v>999</v>
      </c>
      <c r="L74" t="s">
        <v>216</v>
      </c>
      <c r="M74" t="s">
        <v>65</v>
      </c>
      <c r="N74" t="s">
        <v>926</v>
      </c>
      <c r="O74" t="s">
        <v>66</v>
      </c>
      <c r="P74" t="s">
        <v>67</v>
      </c>
      <c r="Q74" t="s">
        <v>928</v>
      </c>
      <c r="R74" t="s">
        <v>69</v>
      </c>
      <c r="V74" s="2">
        <v>41686</v>
      </c>
      <c r="W74" s="2">
        <v>45338</v>
      </c>
      <c r="X74" t="s">
        <v>70</v>
      </c>
      <c r="Y74" t="s">
        <v>929</v>
      </c>
      <c r="Z74" t="s">
        <v>72</v>
      </c>
      <c r="AA74" t="s">
        <v>926</v>
      </c>
      <c r="AB74" t="s">
        <v>930</v>
      </c>
      <c r="AC74" t="s">
        <v>67</v>
      </c>
      <c r="AD74" t="s">
        <v>928</v>
      </c>
      <c r="AE74" t="s">
        <v>69</v>
      </c>
      <c r="AF74" t="s">
        <v>931</v>
      </c>
      <c r="AG74" t="s">
        <v>930</v>
      </c>
      <c r="AH74" t="s">
        <v>930</v>
      </c>
      <c r="AI74" s="2">
        <v>41686</v>
      </c>
      <c r="AJ74" s="2">
        <v>45338</v>
      </c>
      <c r="AK74" t="s">
        <v>70</v>
      </c>
      <c r="AM74" t="s">
        <v>74</v>
      </c>
      <c r="AN74" t="s">
        <v>75</v>
      </c>
      <c r="AO74" t="s">
        <v>946</v>
      </c>
      <c r="AP74" t="s">
        <v>993</v>
      </c>
      <c r="AQ74" t="s">
        <v>994</v>
      </c>
      <c r="AR74" t="s">
        <v>935</v>
      </c>
      <c r="AS74">
        <v>10000000</v>
      </c>
    </row>
    <row r="75" spans="1:45" x14ac:dyDescent="0.35">
      <c r="A75" s="2">
        <v>41631</v>
      </c>
      <c r="B75" t="s">
        <v>81</v>
      </c>
      <c r="C75" t="s">
        <v>82</v>
      </c>
      <c r="D75" s="1" t="s">
        <v>1089</v>
      </c>
      <c r="E75" t="s">
        <v>926</v>
      </c>
      <c r="F75" s="2">
        <v>41686</v>
      </c>
      <c r="G75" s="2">
        <v>43512</v>
      </c>
      <c r="H75" s="2">
        <v>41970</v>
      </c>
      <c r="I75" t="s">
        <v>927</v>
      </c>
      <c r="J75" t="s">
        <v>198</v>
      </c>
      <c r="K75">
        <v>999</v>
      </c>
      <c r="L75" t="s">
        <v>216</v>
      </c>
      <c r="M75" t="s">
        <v>65</v>
      </c>
      <c r="N75" t="s">
        <v>926</v>
      </c>
      <c r="O75" t="s">
        <v>66</v>
      </c>
      <c r="P75" t="s">
        <v>67</v>
      </c>
      <c r="Q75" t="s">
        <v>928</v>
      </c>
      <c r="R75" t="s">
        <v>69</v>
      </c>
      <c r="V75" s="2">
        <v>41686</v>
      </c>
      <c r="W75" s="2">
        <v>43512</v>
      </c>
      <c r="X75" t="s">
        <v>70</v>
      </c>
      <c r="Y75" t="s">
        <v>937</v>
      </c>
      <c r="Z75" t="s">
        <v>72</v>
      </c>
      <c r="AA75" t="s">
        <v>926</v>
      </c>
      <c r="AB75" t="s">
        <v>88</v>
      </c>
      <c r="AC75" t="s">
        <v>67</v>
      </c>
      <c r="AD75" t="s">
        <v>928</v>
      </c>
      <c r="AE75" t="s">
        <v>69</v>
      </c>
      <c r="AF75" t="s">
        <v>931</v>
      </c>
      <c r="AG75" t="s">
        <v>930</v>
      </c>
      <c r="AH75" t="s">
        <v>930</v>
      </c>
      <c r="AI75" s="2">
        <v>41686</v>
      </c>
      <c r="AJ75" s="2">
        <v>43512</v>
      </c>
      <c r="AK75" t="s">
        <v>70</v>
      </c>
      <c r="AM75" t="s">
        <v>75</v>
      </c>
      <c r="AN75" t="s">
        <v>74</v>
      </c>
      <c r="AO75" t="s">
        <v>953</v>
      </c>
      <c r="AP75" t="s">
        <v>996</v>
      </c>
      <c r="AQ75" t="s">
        <v>997</v>
      </c>
      <c r="AR75" t="s">
        <v>935</v>
      </c>
      <c r="AS75">
        <v>10000000</v>
      </c>
    </row>
    <row r="76" spans="1:45" x14ac:dyDescent="0.35">
      <c r="A76" s="2">
        <v>41631</v>
      </c>
      <c r="B76" t="s">
        <v>91</v>
      </c>
      <c r="C76" t="s">
        <v>92</v>
      </c>
      <c r="D76" s="1" t="s">
        <v>1090</v>
      </c>
      <c r="E76" t="s">
        <v>942</v>
      </c>
      <c r="F76" s="2">
        <v>41686</v>
      </c>
      <c r="G76" s="2">
        <v>43147</v>
      </c>
      <c r="H76" s="2">
        <v>41970</v>
      </c>
      <c r="I76" t="s">
        <v>927</v>
      </c>
      <c r="J76" t="s">
        <v>206</v>
      </c>
      <c r="K76">
        <v>999</v>
      </c>
      <c r="L76" t="s">
        <v>216</v>
      </c>
      <c r="M76" t="s">
        <v>65</v>
      </c>
      <c r="N76" t="s">
        <v>942</v>
      </c>
      <c r="O76" t="s">
        <v>88</v>
      </c>
      <c r="P76" t="s">
        <v>67</v>
      </c>
      <c r="Q76" t="s">
        <v>943</v>
      </c>
      <c r="R76" t="s">
        <v>69</v>
      </c>
      <c r="V76" s="2">
        <v>41686</v>
      </c>
      <c r="W76" s="2">
        <v>43147</v>
      </c>
      <c r="X76" t="s">
        <v>70</v>
      </c>
      <c r="Y76" t="s">
        <v>944</v>
      </c>
      <c r="Z76" t="s">
        <v>72</v>
      </c>
      <c r="AA76" t="s">
        <v>942</v>
      </c>
      <c r="AB76" t="s">
        <v>146</v>
      </c>
      <c r="AC76" t="s">
        <v>67</v>
      </c>
      <c r="AD76" t="s">
        <v>943</v>
      </c>
      <c r="AE76" t="s">
        <v>69</v>
      </c>
      <c r="AF76" t="s">
        <v>945</v>
      </c>
      <c r="AG76" t="s">
        <v>806</v>
      </c>
      <c r="AH76" t="s">
        <v>806</v>
      </c>
      <c r="AI76" s="2">
        <v>41686</v>
      </c>
      <c r="AJ76" s="2">
        <v>43147</v>
      </c>
      <c r="AK76" t="s">
        <v>70</v>
      </c>
      <c r="AM76" t="s">
        <v>74</v>
      </c>
      <c r="AN76" t="s">
        <v>75</v>
      </c>
      <c r="AO76" t="s">
        <v>958</v>
      </c>
      <c r="AP76" t="s">
        <v>999</v>
      </c>
      <c r="AQ76" t="s">
        <v>1000</v>
      </c>
      <c r="AR76" t="s">
        <v>949</v>
      </c>
      <c r="AS76">
        <v>10000000</v>
      </c>
    </row>
    <row r="77" spans="1:45" x14ac:dyDescent="0.35">
      <c r="A77" s="2">
        <v>41631</v>
      </c>
      <c r="B77" t="s">
        <v>103</v>
      </c>
      <c r="C77" t="s">
        <v>56</v>
      </c>
      <c r="D77" s="1" t="s">
        <v>1091</v>
      </c>
      <c r="E77" t="s">
        <v>942</v>
      </c>
      <c r="F77" s="2">
        <v>41686</v>
      </c>
      <c r="G77" s="2">
        <v>45338</v>
      </c>
      <c r="H77" s="2">
        <v>41970</v>
      </c>
      <c r="I77" t="s">
        <v>927</v>
      </c>
      <c r="J77" t="s">
        <v>212</v>
      </c>
      <c r="K77">
        <v>999</v>
      </c>
      <c r="L77" t="s">
        <v>216</v>
      </c>
      <c r="M77" t="s">
        <v>65</v>
      </c>
      <c r="N77" t="s">
        <v>942</v>
      </c>
      <c r="O77" t="s">
        <v>88</v>
      </c>
      <c r="P77" t="s">
        <v>67</v>
      </c>
      <c r="Q77" t="s">
        <v>943</v>
      </c>
      <c r="R77" t="s">
        <v>69</v>
      </c>
      <c r="V77" s="2">
        <v>41686</v>
      </c>
      <c r="W77" s="2">
        <v>45338</v>
      </c>
      <c r="X77" t="s">
        <v>70</v>
      </c>
      <c r="Y77" t="s">
        <v>951</v>
      </c>
      <c r="Z77" t="s">
        <v>72</v>
      </c>
      <c r="AA77" t="s">
        <v>942</v>
      </c>
      <c r="AB77" t="s">
        <v>66</v>
      </c>
      <c r="AC77" t="s">
        <v>67</v>
      </c>
      <c r="AD77" t="s">
        <v>943</v>
      </c>
      <c r="AE77" t="s">
        <v>69</v>
      </c>
      <c r="AF77" t="s">
        <v>945</v>
      </c>
      <c r="AG77" t="s">
        <v>806</v>
      </c>
      <c r="AH77" t="s">
        <v>952</v>
      </c>
      <c r="AI77" s="2">
        <v>41686</v>
      </c>
      <c r="AJ77" s="2">
        <v>45338</v>
      </c>
      <c r="AK77" t="s">
        <v>70</v>
      </c>
      <c r="AM77" t="s">
        <v>74</v>
      </c>
      <c r="AN77" t="s">
        <v>75</v>
      </c>
      <c r="AO77" t="s">
        <v>963</v>
      </c>
      <c r="AP77" t="s">
        <v>1002</v>
      </c>
      <c r="AQ77" t="s">
        <v>1003</v>
      </c>
      <c r="AR77" t="s">
        <v>949</v>
      </c>
      <c r="AS77">
        <v>10000000</v>
      </c>
    </row>
    <row r="78" spans="1:45" x14ac:dyDescent="0.35">
      <c r="A78" s="2">
        <v>41631</v>
      </c>
      <c r="B78" t="s">
        <v>110</v>
      </c>
      <c r="C78" t="s">
        <v>82</v>
      </c>
      <c r="D78" s="1" t="s">
        <v>1092</v>
      </c>
      <c r="E78" t="s">
        <v>942</v>
      </c>
      <c r="F78" s="2">
        <v>41686</v>
      </c>
      <c r="G78" s="2">
        <v>43512</v>
      </c>
      <c r="H78" s="2">
        <v>41970</v>
      </c>
      <c r="I78" t="s">
        <v>927</v>
      </c>
      <c r="J78" t="s">
        <v>222</v>
      </c>
      <c r="K78">
        <v>999</v>
      </c>
      <c r="L78" t="s">
        <v>216</v>
      </c>
      <c r="M78" t="s">
        <v>65</v>
      </c>
      <c r="N78" t="s">
        <v>942</v>
      </c>
      <c r="O78" t="s">
        <v>66</v>
      </c>
      <c r="P78" t="s">
        <v>67</v>
      </c>
      <c r="Q78" t="s">
        <v>943</v>
      </c>
      <c r="R78" t="s">
        <v>69</v>
      </c>
      <c r="V78" s="2">
        <v>41686</v>
      </c>
      <c r="W78" s="2">
        <v>43512</v>
      </c>
      <c r="X78" t="s">
        <v>70</v>
      </c>
      <c r="Y78" t="s">
        <v>957</v>
      </c>
      <c r="Z78" t="s">
        <v>72</v>
      </c>
      <c r="AA78" t="s">
        <v>942</v>
      </c>
      <c r="AB78" t="s">
        <v>88</v>
      </c>
      <c r="AC78" t="s">
        <v>67</v>
      </c>
      <c r="AD78" t="s">
        <v>943</v>
      </c>
      <c r="AE78" t="s">
        <v>69</v>
      </c>
      <c r="AF78" t="s">
        <v>945</v>
      </c>
      <c r="AG78" t="s">
        <v>806</v>
      </c>
      <c r="AH78" t="s">
        <v>952</v>
      </c>
      <c r="AI78" s="2">
        <v>41686</v>
      </c>
      <c r="AJ78" s="2">
        <v>43512</v>
      </c>
      <c r="AK78" t="s">
        <v>70</v>
      </c>
      <c r="AM78" t="s">
        <v>75</v>
      </c>
      <c r="AN78" t="s">
        <v>74</v>
      </c>
      <c r="AO78" t="s">
        <v>967</v>
      </c>
      <c r="AP78" t="s">
        <v>1005</v>
      </c>
      <c r="AQ78" t="s">
        <v>1006</v>
      </c>
      <c r="AR78" t="s">
        <v>949</v>
      </c>
      <c r="AS78">
        <v>10000000</v>
      </c>
    </row>
    <row r="79" spans="1:45" x14ac:dyDescent="0.35">
      <c r="A79" s="2">
        <v>41631</v>
      </c>
      <c r="B79" t="s">
        <v>91</v>
      </c>
      <c r="C79" t="s">
        <v>92</v>
      </c>
      <c r="D79" s="1" t="s">
        <v>1093</v>
      </c>
      <c r="E79" t="s">
        <v>942</v>
      </c>
      <c r="F79" s="2">
        <v>41686</v>
      </c>
      <c r="G79" s="2">
        <v>47165</v>
      </c>
      <c r="H79" s="2">
        <v>41970</v>
      </c>
      <c r="I79" t="s">
        <v>927</v>
      </c>
      <c r="J79" t="s">
        <v>231</v>
      </c>
      <c r="K79">
        <v>999</v>
      </c>
      <c r="L79" t="s">
        <v>216</v>
      </c>
      <c r="M79" t="s">
        <v>65</v>
      </c>
      <c r="N79" t="s">
        <v>942</v>
      </c>
      <c r="O79" t="s">
        <v>66</v>
      </c>
      <c r="P79" t="s">
        <v>67</v>
      </c>
      <c r="Q79" t="s">
        <v>943</v>
      </c>
      <c r="R79" t="s">
        <v>69</v>
      </c>
      <c r="V79" s="2">
        <v>41686</v>
      </c>
      <c r="W79" s="2">
        <v>47165</v>
      </c>
      <c r="X79" t="s">
        <v>70</v>
      </c>
      <c r="Y79" t="s">
        <v>962</v>
      </c>
      <c r="Z79" t="s">
        <v>72</v>
      </c>
      <c r="AA79" t="s">
        <v>942</v>
      </c>
      <c r="AB79" t="s">
        <v>146</v>
      </c>
      <c r="AC79" t="s">
        <v>67</v>
      </c>
      <c r="AD79" t="s">
        <v>943</v>
      </c>
      <c r="AE79" t="s">
        <v>69</v>
      </c>
      <c r="AF79" t="s">
        <v>945</v>
      </c>
      <c r="AG79" t="s">
        <v>806</v>
      </c>
      <c r="AH79" t="s">
        <v>806</v>
      </c>
      <c r="AI79" s="2">
        <v>41686</v>
      </c>
      <c r="AJ79" s="2">
        <v>47165</v>
      </c>
      <c r="AK79" t="s">
        <v>70</v>
      </c>
      <c r="AM79" t="s">
        <v>74</v>
      </c>
      <c r="AN79" t="s">
        <v>75</v>
      </c>
      <c r="AO79" t="s">
        <v>972</v>
      </c>
      <c r="AP79" t="s">
        <v>1008</v>
      </c>
      <c r="AQ79" t="s">
        <v>1009</v>
      </c>
      <c r="AR79" t="s">
        <v>949</v>
      </c>
      <c r="AS79">
        <v>10000000</v>
      </c>
    </row>
    <row r="80" spans="1:45" x14ac:dyDescent="0.35">
      <c r="A80" s="2">
        <v>41631</v>
      </c>
      <c r="B80" t="s">
        <v>129</v>
      </c>
      <c r="C80" t="s">
        <v>56</v>
      </c>
      <c r="D80" s="1" t="s">
        <v>1094</v>
      </c>
      <c r="E80" t="s">
        <v>239</v>
      </c>
      <c r="F80" s="2">
        <v>41607</v>
      </c>
      <c r="G80" s="2">
        <v>47086</v>
      </c>
      <c r="H80" s="2">
        <v>41605</v>
      </c>
      <c r="I80" t="s">
        <v>927</v>
      </c>
      <c r="J80" t="s">
        <v>240</v>
      </c>
      <c r="K80">
        <v>999</v>
      </c>
      <c r="L80" t="s">
        <v>216</v>
      </c>
      <c r="M80" t="s">
        <v>65</v>
      </c>
      <c r="N80" t="s">
        <v>239</v>
      </c>
      <c r="O80" t="s">
        <v>88</v>
      </c>
      <c r="P80" t="s">
        <v>67</v>
      </c>
      <c r="Q80" t="s">
        <v>244</v>
      </c>
      <c r="R80" t="s">
        <v>69</v>
      </c>
      <c r="V80" s="2">
        <v>41607</v>
      </c>
      <c r="W80" s="2">
        <v>47086</v>
      </c>
      <c r="X80" t="s">
        <v>70</v>
      </c>
      <c r="Y80" t="s">
        <v>245</v>
      </c>
      <c r="Z80" t="s">
        <v>72</v>
      </c>
      <c r="AA80" t="s">
        <v>239</v>
      </c>
      <c r="AB80" t="s">
        <v>88</v>
      </c>
      <c r="AC80" t="s">
        <v>67</v>
      </c>
      <c r="AD80" t="s">
        <v>244</v>
      </c>
      <c r="AE80" t="s">
        <v>69</v>
      </c>
      <c r="AF80" t="s">
        <v>246</v>
      </c>
      <c r="AG80" t="s">
        <v>88</v>
      </c>
      <c r="AH80" t="s">
        <v>88</v>
      </c>
      <c r="AI80" s="2">
        <v>41607</v>
      </c>
      <c r="AJ80" s="2">
        <v>47086</v>
      </c>
      <c r="AK80" t="s">
        <v>70</v>
      </c>
      <c r="AM80" t="s">
        <v>74</v>
      </c>
      <c r="AN80" t="s">
        <v>75</v>
      </c>
      <c r="AO80" t="s">
        <v>977</v>
      </c>
      <c r="AP80" t="s">
        <v>1011</v>
      </c>
      <c r="AQ80" t="s">
        <v>1012</v>
      </c>
      <c r="AR80" t="s">
        <v>970</v>
      </c>
      <c r="AS80">
        <v>10000000</v>
      </c>
    </row>
    <row r="81" spans="1:45" x14ac:dyDescent="0.35">
      <c r="A81" s="2">
        <v>41631</v>
      </c>
      <c r="B81" t="s">
        <v>81</v>
      </c>
      <c r="C81" t="s">
        <v>82</v>
      </c>
      <c r="D81" s="1" t="s">
        <v>1095</v>
      </c>
      <c r="E81" t="s">
        <v>239</v>
      </c>
      <c r="F81" s="2">
        <v>41607</v>
      </c>
      <c r="G81" s="2">
        <v>45259</v>
      </c>
      <c r="H81" s="2">
        <v>41605</v>
      </c>
      <c r="I81" t="s">
        <v>927</v>
      </c>
      <c r="J81" t="s">
        <v>250</v>
      </c>
      <c r="K81">
        <v>999</v>
      </c>
      <c r="L81" t="s">
        <v>216</v>
      </c>
      <c r="M81" t="s">
        <v>65</v>
      </c>
      <c r="N81" t="s">
        <v>239</v>
      </c>
      <c r="O81" t="s">
        <v>88</v>
      </c>
      <c r="P81" t="s">
        <v>67</v>
      </c>
      <c r="Q81" t="s">
        <v>244</v>
      </c>
      <c r="R81" t="s">
        <v>69</v>
      </c>
      <c r="V81" s="2">
        <v>41607</v>
      </c>
      <c r="W81" s="2">
        <v>45259</v>
      </c>
      <c r="X81" t="s">
        <v>70</v>
      </c>
      <c r="Y81" t="s">
        <v>245</v>
      </c>
      <c r="Z81" t="s">
        <v>72</v>
      </c>
      <c r="AA81" t="s">
        <v>239</v>
      </c>
      <c r="AB81" t="s">
        <v>66</v>
      </c>
      <c r="AC81" t="s">
        <v>67</v>
      </c>
      <c r="AD81" t="s">
        <v>244</v>
      </c>
      <c r="AE81" t="s">
        <v>69</v>
      </c>
      <c r="AF81" t="s">
        <v>246</v>
      </c>
      <c r="AG81" t="s">
        <v>88</v>
      </c>
      <c r="AH81" t="s">
        <v>88</v>
      </c>
      <c r="AI81" s="2">
        <v>41607</v>
      </c>
      <c r="AJ81" s="2">
        <v>45259</v>
      </c>
      <c r="AK81" t="s">
        <v>70</v>
      </c>
      <c r="AM81" t="s">
        <v>74</v>
      </c>
      <c r="AN81" t="s">
        <v>75</v>
      </c>
      <c r="AO81" t="s">
        <v>982</v>
      </c>
      <c r="AP81" t="s">
        <v>1014</v>
      </c>
      <c r="AQ81" t="s">
        <v>1015</v>
      </c>
      <c r="AR81" t="s">
        <v>970</v>
      </c>
      <c r="AS81">
        <v>10000000</v>
      </c>
    </row>
    <row r="82" spans="1:45" x14ac:dyDescent="0.35">
      <c r="A82" s="2">
        <v>41631</v>
      </c>
      <c r="B82" t="s">
        <v>91</v>
      </c>
      <c r="C82" t="s">
        <v>92</v>
      </c>
      <c r="D82" s="1" t="s">
        <v>1096</v>
      </c>
      <c r="E82" t="s">
        <v>287</v>
      </c>
      <c r="F82" s="2">
        <v>41605</v>
      </c>
      <c r="G82" s="2">
        <v>43796</v>
      </c>
      <c r="H82" s="2">
        <v>41605</v>
      </c>
      <c r="I82" t="s">
        <v>927</v>
      </c>
      <c r="J82" t="s">
        <v>259</v>
      </c>
      <c r="K82">
        <v>999</v>
      </c>
      <c r="L82" t="s">
        <v>216</v>
      </c>
      <c r="M82" t="s">
        <v>65</v>
      </c>
      <c r="N82" t="s">
        <v>287</v>
      </c>
      <c r="O82" t="s">
        <v>88</v>
      </c>
      <c r="P82" t="s">
        <v>67</v>
      </c>
      <c r="Q82" t="s">
        <v>292</v>
      </c>
      <c r="R82" t="s">
        <v>69</v>
      </c>
      <c r="V82" s="2">
        <v>41605</v>
      </c>
      <c r="W82" s="2">
        <v>43796</v>
      </c>
      <c r="X82" t="s">
        <v>70</v>
      </c>
      <c r="Y82" t="s">
        <v>976</v>
      </c>
      <c r="Z82" t="s">
        <v>72</v>
      </c>
      <c r="AA82" t="s">
        <v>287</v>
      </c>
      <c r="AB82" t="s">
        <v>88</v>
      </c>
      <c r="AC82" t="s">
        <v>67</v>
      </c>
      <c r="AD82" t="s">
        <v>292</v>
      </c>
      <c r="AE82" t="s">
        <v>69</v>
      </c>
      <c r="AF82" t="s">
        <v>294</v>
      </c>
      <c r="AG82" t="s">
        <v>88</v>
      </c>
      <c r="AH82" t="s">
        <v>88</v>
      </c>
      <c r="AI82" s="2">
        <v>41605</v>
      </c>
      <c r="AJ82" s="2">
        <v>43796</v>
      </c>
      <c r="AK82" t="s">
        <v>70</v>
      </c>
      <c r="AM82" t="s">
        <v>75</v>
      </c>
      <c r="AN82" t="s">
        <v>74</v>
      </c>
      <c r="AO82" t="s">
        <v>932</v>
      </c>
      <c r="AP82" t="s">
        <v>1017</v>
      </c>
      <c r="AQ82" t="s">
        <v>1018</v>
      </c>
      <c r="AR82" t="s">
        <v>980</v>
      </c>
      <c r="AS82">
        <v>10000000</v>
      </c>
    </row>
    <row r="83" spans="1:45" x14ac:dyDescent="0.35">
      <c r="A83" s="2">
        <v>41631</v>
      </c>
      <c r="B83" t="s">
        <v>55</v>
      </c>
      <c r="C83" t="s">
        <v>56</v>
      </c>
      <c r="D83" s="1" t="s">
        <v>1097</v>
      </c>
      <c r="E83" t="s">
        <v>287</v>
      </c>
      <c r="F83" s="2">
        <v>41605</v>
      </c>
      <c r="G83" s="2">
        <v>45257</v>
      </c>
      <c r="H83" s="2">
        <v>41605</v>
      </c>
      <c r="I83" t="s">
        <v>927</v>
      </c>
      <c r="J83" t="s">
        <v>265</v>
      </c>
      <c r="K83">
        <v>999</v>
      </c>
      <c r="L83" t="s">
        <v>216</v>
      </c>
      <c r="M83" t="s">
        <v>65</v>
      </c>
      <c r="N83" t="s">
        <v>287</v>
      </c>
      <c r="O83" t="s">
        <v>88</v>
      </c>
      <c r="P83" t="s">
        <v>67</v>
      </c>
      <c r="Q83" t="s">
        <v>292</v>
      </c>
      <c r="R83" t="s">
        <v>69</v>
      </c>
      <c r="V83" s="2">
        <v>41605</v>
      </c>
      <c r="W83" s="2">
        <v>45257</v>
      </c>
      <c r="X83" t="s">
        <v>70</v>
      </c>
      <c r="Y83" t="s">
        <v>293</v>
      </c>
      <c r="Z83" t="s">
        <v>72</v>
      </c>
      <c r="AA83" t="s">
        <v>287</v>
      </c>
      <c r="AB83" t="s">
        <v>146</v>
      </c>
      <c r="AC83" t="s">
        <v>67</v>
      </c>
      <c r="AD83" t="s">
        <v>292</v>
      </c>
      <c r="AE83" t="s">
        <v>69</v>
      </c>
      <c r="AF83" t="s">
        <v>294</v>
      </c>
      <c r="AG83" t="s">
        <v>88</v>
      </c>
      <c r="AH83" t="s">
        <v>88</v>
      </c>
      <c r="AI83" s="2">
        <v>41605</v>
      </c>
      <c r="AJ83" s="2">
        <v>45257</v>
      </c>
      <c r="AK83" t="s">
        <v>70</v>
      </c>
      <c r="AM83" t="s">
        <v>75</v>
      </c>
      <c r="AN83" t="s">
        <v>74</v>
      </c>
      <c r="AO83" t="s">
        <v>938</v>
      </c>
      <c r="AP83" t="s">
        <v>1020</v>
      </c>
      <c r="AQ83" t="s">
        <v>1021</v>
      </c>
      <c r="AR83" t="s">
        <v>980</v>
      </c>
      <c r="AS83">
        <v>10000000</v>
      </c>
    </row>
    <row r="84" spans="1:45" x14ac:dyDescent="0.35">
      <c r="A84" s="2">
        <v>41631</v>
      </c>
      <c r="B84" t="s">
        <v>110</v>
      </c>
      <c r="C84" t="s">
        <v>82</v>
      </c>
      <c r="D84" s="1" t="s">
        <v>1098</v>
      </c>
      <c r="E84" t="s">
        <v>274</v>
      </c>
      <c r="F84" s="2">
        <v>41607</v>
      </c>
      <c r="G84" s="2">
        <v>44166</v>
      </c>
      <c r="H84" s="2">
        <v>41605</v>
      </c>
      <c r="I84" t="s">
        <v>927</v>
      </c>
      <c r="J84" t="s">
        <v>275</v>
      </c>
      <c r="K84">
        <v>999</v>
      </c>
      <c r="L84" t="s">
        <v>216</v>
      </c>
      <c r="M84" t="s">
        <v>65</v>
      </c>
      <c r="N84" t="s">
        <v>274</v>
      </c>
      <c r="O84" t="s">
        <v>66</v>
      </c>
      <c r="P84" t="s">
        <v>67</v>
      </c>
      <c r="Q84" t="s">
        <v>279</v>
      </c>
      <c r="R84" t="s">
        <v>69</v>
      </c>
      <c r="V84" s="2">
        <v>41607</v>
      </c>
      <c r="W84" s="2">
        <v>44166</v>
      </c>
      <c r="X84" t="s">
        <v>70</v>
      </c>
      <c r="Y84" t="s">
        <v>195</v>
      </c>
      <c r="Z84" t="s">
        <v>72</v>
      </c>
      <c r="AA84" t="s">
        <v>274</v>
      </c>
      <c r="AB84" t="s">
        <v>66</v>
      </c>
      <c r="AC84" t="s">
        <v>67</v>
      </c>
      <c r="AD84" t="s">
        <v>279</v>
      </c>
      <c r="AE84" t="s">
        <v>69</v>
      </c>
      <c r="AF84" t="s">
        <v>280</v>
      </c>
      <c r="AG84" t="s">
        <v>66</v>
      </c>
      <c r="AH84" t="s">
        <v>66</v>
      </c>
      <c r="AI84" s="2">
        <v>41607</v>
      </c>
      <c r="AJ84" s="2">
        <v>44166</v>
      </c>
      <c r="AK84" t="s">
        <v>70</v>
      </c>
      <c r="AM84" t="s">
        <v>74</v>
      </c>
      <c r="AN84" t="s">
        <v>75</v>
      </c>
      <c r="AO84" t="s">
        <v>946</v>
      </c>
      <c r="AP84" t="s">
        <v>1023</v>
      </c>
      <c r="AQ84" t="s">
        <v>1024</v>
      </c>
      <c r="AR84" t="s">
        <v>988</v>
      </c>
      <c r="AS84">
        <v>10000000</v>
      </c>
    </row>
    <row r="85" spans="1:45" x14ac:dyDescent="0.35">
      <c r="A85" s="2">
        <v>41631</v>
      </c>
      <c r="B85" t="s">
        <v>91</v>
      </c>
      <c r="C85" t="s">
        <v>92</v>
      </c>
      <c r="D85" s="1" t="s">
        <v>1099</v>
      </c>
      <c r="E85" t="s">
        <v>274</v>
      </c>
      <c r="F85" s="2">
        <v>41607</v>
      </c>
      <c r="G85" s="2">
        <v>45259</v>
      </c>
      <c r="H85" s="2">
        <v>41605</v>
      </c>
      <c r="I85" t="s">
        <v>927</v>
      </c>
      <c r="J85" t="s">
        <v>288</v>
      </c>
      <c r="K85">
        <v>999</v>
      </c>
      <c r="L85" t="s">
        <v>216</v>
      </c>
      <c r="M85" t="s">
        <v>65</v>
      </c>
      <c r="N85" t="s">
        <v>274</v>
      </c>
      <c r="O85" t="s">
        <v>66</v>
      </c>
      <c r="P85" t="s">
        <v>67</v>
      </c>
      <c r="Q85" t="s">
        <v>279</v>
      </c>
      <c r="R85" t="s">
        <v>69</v>
      </c>
      <c r="V85" s="2">
        <v>41607</v>
      </c>
      <c r="W85" s="2">
        <v>45259</v>
      </c>
      <c r="X85" t="s">
        <v>70</v>
      </c>
      <c r="Y85" t="s">
        <v>297</v>
      </c>
      <c r="Z85" t="s">
        <v>72</v>
      </c>
      <c r="AA85" t="s">
        <v>274</v>
      </c>
      <c r="AB85" t="s">
        <v>88</v>
      </c>
      <c r="AC85" t="s">
        <v>67</v>
      </c>
      <c r="AD85" t="s">
        <v>279</v>
      </c>
      <c r="AE85" t="s">
        <v>69</v>
      </c>
      <c r="AF85" t="s">
        <v>280</v>
      </c>
      <c r="AG85" t="s">
        <v>66</v>
      </c>
      <c r="AH85" t="s">
        <v>66</v>
      </c>
      <c r="AI85" s="2">
        <v>41607</v>
      </c>
      <c r="AJ85" s="2">
        <v>45259</v>
      </c>
      <c r="AK85" t="s">
        <v>70</v>
      </c>
      <c r="AM85" t="s">
        <v>75</v>
      </c>
      <c r="AN85" t="s">
        <v>74</v>
      </c>
      <c r="AO85" t="s">
        <v>953</v>
      </c>
      <c r="AP85" t="s">
        <v>1026</v>
      </c>
      <c r="AQ85" t="s">
        <v>1027</v>
      </c>
      <c r="AR85" t="s">
        <v>988</v>
      </c>
      <c r="AS85">
        <v>10000000</v>
      </c>
    </row>
    <row r="86" spans="1:45" x14ac:dyDescent="0.35">
      <c r="A86" s="2">
        <v>41631</v>
      </c>
      <c r="B86" t="s">
        <v>103</v>
      </c>
      <c r="C86" t="s">
        <v>56</v>
      </c>
      <c r="D86" s="1" t="s">
        <v>1100</v>
      </c>
      <c r="E86" t="s">
        <v>926</v>
      </c>
      <c r="F86" s="2">
        <v>41686</v>
      </c>
      <c r="G86" s="2">
        <v>45338</v>
      </c>
      <c r="H86" s="2">
        <v>41970</v>
      </c>
      <c r="I86" t="s">
        <v>927</v>
      </c>
      <c r="J86">
        <v>-169.565</v>
      </c>
      <c r="K86">
        <v>999</v>
      </c>
      <c r="L86" t="s">
        <v>216</v>
      </c>
      <c r="M86" t="s">
        <v>65</v>
      </c>
      <c r="N86" t="s">
        <v>926</v>
      </c>
      <c r="O86" t="s">
        <v>66</v>
      </c>
      <c r="P86" t="s">
        <v>67</v>
      </c>
      <c r="Q86" t="s">
        <v>928</v>
      </c>
      <c r="R86" t="s">
        <v>69</v>
      </c>
      <c r="V86" s="2">
        <v>41686</v>
      </c>
      <c r="W86" s="2">
        <v>45338</v>
      </c>
      <c r="X86" t="s">
        <v>70</v>
      </c>
      <c r="Y86" t="s">
        <v>929</v>
      </c>
      <c r="Z86" t="s">
        <v>72</v>
      </c>
      <c r="AA86" t="s">
        <v>926</v>
      </c>
      <c r="AB86" t="s">
        <v>930</v>
      </c>
      <c r="AC86" t="s">
        <v>67</v>
      </c>
      <c r="AD86" t="s">
        <v>928</v>
      </c>
      <c r="AE86" t="s">
        <v>69</v>
      </c>
      <c r="AF86" t="s">
        <v>931</v>
      </c>
      <c r="AG86" t="s">
        <v>930</v>
      </c>
      <c r="AH86" t="s">
        <v>930</v>
      </c>
      <c r="AI86" s="2">
        <v>41686</v>
      </c>
      <c r="AJ86" s="2">
        <v>45338</v>
      </c>
      <c r="AK86" t="s">
        <v>70</v>
      </c>
      <c r="AM86" t="s">
        <v>74</v>
      </c>
      <c r="AN86" t="s">
        <v>75</v>
      </c>
      <c r="AO86" t="s">
        <v>958</v>
      </c>
      <c r="AP86" t="s">
        <v>1029</v>
      </c>
      <c r="AQ86" t="s">
        <v>1030</v>
      </c>
      <c r="AR86" t="s">
        <v>935</v>
      </c>
      <c r="AS86">
        <v>10000000</v>
      </c>
    </row>
    <row r="87" spans="1:45" x14ac:dyDescent="0.35">
      <c r="A87" s="2">
        <v>41631</v>
      </c>
      <c r="B87" t="s">
        <v>81</v>
      </c>
      <c r="C87" t="s">
        <v>82</v>
      </c>
      <c r="D87" s="1" t="s">
        <v>1101</v>
      </c>
      <c r="E87" t="s">
        <v>926</v>
      </c>
      <c r="F87" s="2">
        <v>41686</v>
      </c>
      <c r="G87" s="2">
        <v>43512</v>
      </c>
      <c r="H87" s="2">
        <v>41970</v>
      </c>
      <c r="I87" t="s">
        <v>927</v>
      </c>
      <c r="J87">
        <v>-277.76600000000002</v>
      </c>
      <c r="K87">
        <v>999</v>
      </c>
      <c r="L87" t="s">
        <v>216</v>
      </c>
      <c r="M87" t="s">
        <v>65</v>
      </c>
      <c r="N87" t="s">
        <v>926</v>
      </c>
      <c r="O87" t="s">
        <v>66</v>
      </c>
      <c r="P87" t="s">
        <v>67</v>
      </c>
      <c r="Q87" t="s">
        <v>928</v>
      </c>
      <c r="R87" t="s">
        <v>69</v>
      </c>
      <c r="V87" s="2">
        <v>41686</v>
      </c>
      <c r="W87" s="2">
        <v>43512</v>
      </c>
      <c r="X87" t="s">
        <v>70</v>
      </c>
      <c r="Y87" t="s">
        <v>937</v>
      </c>
      <c r="Z87" t="s">
        <v>72</v>
      </c>
      <c r="AA87" t="s">
        <v>926</v>
      </c>
      <c r="AB87" t="s">
        <v>88</v>
      </c>
      <c r="AC87" t="s">
        <v>67</v>
      </c>
      <c r="AD87" t="s">
        <v>928</v>
      </c>
      <c r="AE87" t="s">
        <v>69</v>
      </c>
      <c r="AF87" t="s">
        <v>931</v>
      </c>
      <c r="AG87" t="s">
        <v>930</v>
      </c>
      <c r="AH87" t="s">
        <v>930</v>
      </c>
      <c r="AI87" s="2">
        <v>41686</v>
      </c>
      <c r="AJ87" s="2">
        <v>43512</v>
      </c>
      <c r="AK87" t="s">
        <v>70</v>
      </c>
      <c r="AM87" t="s">
        <v>75</v>
      </c>
      <c r="AN87" t="s">
        <v>74</v>
      </c>
      <c r="AO87" t="s">
        <v>963</v>
      </c>
      <c r="AP87" t="s">
        <v>1032</v>
      </c>
      <c r="AQ87" t="s">
        <v>1033</v>
      </c>
      <c r="AR87" t="s">
        <v>935</v>
      </c>
      <c r="AS87">
        <v>10000000</v>
      </c>
    </row>
    <row r="88" spans="1:45" x14ac:dyDescent="0.35">
      <c r="A88" s="2">
        <v>41631</v>
      </c>
      <c r="B88" t="s">
        <v>91</v>
      </c>
      <c r="C88" t="s">
        <v>92</v>
      </c>
      <c r="D88" s="1" t="s">
        <v>1102</v>
      </c>
      <c r="E88" t="s">
        <v>942</v>
      </c>
      <c r="F88" s="2">
        <v>41686</v>
      </c>
      <c r="G88" s="2">
        <v>43147</v>
      </c>
      <c r="H88" s="2">
        <v>41970</v>
      </c>
      <c r="I88" t="s">
        <v>927</v>
      </c>
      <c r="J88" t="s">
        <v>305</v>
      </c>
      <c r="K88">
        <v>999</v>
      </c>
      <c r="L88" t="s">
        <v>216</v>
      </c>
      <c r="M88" t="s">
        <v>65</v>
      </c>
      <c r="N88" t="s">
        <v>942</v>
      </c>
      <c r="O88" t="s">
        <v>88</v>
      </c>
      <c r="P88" t="s">
        <v>67</v>
      </c>
      <c r="Q88" t="s">
        <v>943</v>
      </c>
      <c r="R88" t="s">
        <v>69</v>
      </c>
      <c r="V88" s="2">
        <v>41686</v>
      </c>
      <c r="W88" s="2">
        <v>43147</v>
      </c>
      <c r="X88" t="s">
        <v>70</v>
      </c>
      <c r="Y88" t="s">
        <v>944</v>
      </c>
      <c r="Z88" t="s">
        <v>72</v>
      </c>
      <c r="AA88" t="s">
        <v>942</v>
      </c>
      <c r="AB88" t="s">
        <v>146</v>
      </c>
      <c r="AC88" t="s">
        <v>67</v>
      </c>
      <c r="AD88" t="s">
        <v>943</v>
      </c>
      <c r="AE88" t="s">
        <v>69</v>
      </c>
      <c r="AF88" t="s">
        <v>945</v>
      </c>
      <c r="AG88" t="s">
        <v>806</v>
      </c>
      <c r="AH88" t="s">
        <v>806</v>
      </c>
      <c r="AI88" s="2">
        <v>41686</v>
      </c>
      <c r="AJ88" s="2">
        <v>43147</v>
      </c>
      <c r="AK88" t="s">
        <v>70</v>
      </c>
      <c r="AM88" t="s">
        <v>74</v>
      </c>
      <c r="AN88" t="s">
        <v>75</v>
      </c>
      <c r="AO88" t="s">
        <v>967</v>
      </c>
      <c r="AP88" t="s">
        <v>1035</v>
      </c>
      <c r="AQ88" t="s">
        <v>1036</v>
      </c>
      <c r="AR88" t="s">
        <v>949</v>
      </c>
      <c r="AS88">
        <v>10000000</v>
      </c>
    </row>
    <row r="89" spans="1:45" x14ac:dyDescent="0.35">
      <c r="A89" s="2">
        <v>41631</v>
      </c>
      <c r="B89" t="s">
        <v>129</v>
      </c>
      <c r="C89" t="s">
        <v>56</v>
      </c>
      <c r="D89" s="1" t="s">
        <v>1103</v>
      </c>
      <c r="E89" t="s">
        <v>942</v>
      </c>
      <c r="F89" s="2">
        <v>41686</v>
      </c>
      <c r="G89" s="2">
        <v>45338</v>
      </c>
      <c r="H89" s="2">
        <v>41970</v>
      </c>
      <c r="I89" t="s">
        <v>927</v>
      </c>
      <c r="J89" t="s">
        <v>60</v>
      </c>
      <c r="K89">
        <v>999</v>
      </c>
      <c r="L89" t="s">
        <v>216</v>
      </c>
      <c r="M89" t="s">
        <v>65</v>
      </c>
      <c r="N89" t="s">
        <v>942</v>
      </c>
      <c r="O89" t="s">
        <v>88</v>
      </c>
      <c r="P89" t="s">
        <v>67</v>
      </c>
      <c r="Q89" t="s">
        <v>943</v>
      </c>
      <c r="R89" t="s">
        <v>69</v>
      </c>
      <c r="V89" s="2">
        <v>41686</v>
      </c>
      <c r="W89" s="2">
        <v>45338</v>
      </c>
      <c r="X89" t="s">
        <v>70</v>
      </c>
      <c r="Y89" t="s">
        <v>951</v>
      </c>
      <c r="Z89" t="s">
        <v>72</v>
      </c>
      <c r="AA89" t="s">
        <v>942</v>
      </c>
      <c r="AB89" t="s">
        <v>66</v>
      </c>
      <c r="AC89" t="s">
        <v>67</v>
      </c>
      <c r="AD89" t="s">
        <v>943</v>
      </c>
      <c r="AE89" t="s">
        <v>69</v>
      </c>
      <c r="AF89" t="s">
        <v>945</v>
      </c>
      <c r="AG89" t="s">
        <v>806</v>
      </c>
      <c r="AH89" t="s">
        <v>952</v>
      </c>
      <c r="AI89" s="2">
        <v>41686</v>
      </c>
      <c r="AJ89" s="2">
        <v>45338</v>
      </c>
      <c r="AK89" t="s">
        <v>70</v>
      </c>
      <c r="AM89" t="s">
        <v>74</v>
      </c>
      <c r="AN89" t="s">
        <v>75</v>
      </c>
      <c r="AO89" t="s">
        <v>972</v>
      </c>
      <c r="AP89" t="s">
        <v>1038</v>
      </c>
      <c r="AQ89" t="s">
        <v>1039</v>
      </c>
      <c r="AR89" t="s">
        <v>949</v>
      </c>
      <c r="AS89">
        <v>10000000</v>
      </c>
    </row>
    <row r="90" spans="1:45" x14ac:dyDescent="0.35">
      <c r="A90" s="2">
        <v>41631</v>
      </c>
      <c r="B90" t="s">
        <v>110</v>
      </c>
      <c r="C90" t="s">
        <v>82</v>
      </c>
      <c r="D90" s="1" t="s">
        <v>1104</v>
      </c>
      <c r="E90" t="s">
        <v>942</v>
      </c>
      <c r="F90" s="2">
        <v>41686</v>
      </c>
      <c r="G90" s="2">
        <v>43512</v>
      </c>
      <c r="H90" s="2">
        <v>41970</v>
      </c>
      <c r="I90" t="s">
        <v>927</v>
      </c>
      <c r="J90" t="s">
        <v>84</v>
      </c>
      <c r="K90">
        <v>999</v>
      </c>
      <c r="L90" t="s">
        <v>216</v>
      </c>
      <c r="M90" t="s">
        <v>65</v>
      </c>
      <c r="N90" t="s">
        <v>942</v>
      </c>
      <c r="O90" t="s">
        <v>66</v>
      </c>
      <c r="P90" t="s">
        <v>67</v>
      </c>
      <c r="Q90" t="s">
        <v>943</v>
      </c>
      <c r="R90" t="s">
        <v>69</v>
      </c>
      <c r="V90" s="2">
        <v>41686</v>
      </c>
      <c r="W90" s="2">
        <v>43512</v>
      </c>
      <c r="X90" t="s">
        <v>70</v>
      </c>
      <c r="Y90" t="s">
        <v>957</v>
      </c>
      <c r="Z90" t="s">
        <v>72</v>
      </c>
      <c r="AA90" t="s">
        <v>942</v>
      </c>
      <c r="AB90" t="s">
        <v>88</v>
      </c>
      <c r="AC90" t="s">
        <v>67</v>
      </c>
      <c r="AD90" t="s">
        <v>943</v>
      </c>
      <c r="AE90" t="s">
        <v>69</v>
      </c>
      <c r="AF90" t="s">
        <v>945</v>
      </c>
      <c r="AG90" t="s">
        <v>806</v>
      </c>
      <c r="AH90" t="s">
        <v>952</v>
      </c>
      <c r="AI90" s="2">
        <v>41686</v>
      </c>
      <c r="AJ90" s="2">
        <v>43512</v>
      </c>
      <c r="AK90" t="s">
        <v>70</v>
      </c>
      <c r="AM90" t="s">
        <v>75</v>
      </c>
      <c r="AN90" t="s">
        <v>74</v>
      </c>
      <c r="AO90" t="s">
        <v>977</v>
      </c>
      <c r="AP90" t="s">
        <v>1041</v>
      </c>
      <c r="AQ90" t="s">
        <v>1042</v>
      </c>
      <c r="AR90" t="s">
        <v>949</v>
      </c>
      <c r="AS90">
        <v>10000000</v>
      </c>
    </row>
    <row r="91" spans="1:45" x14ac:dyDescent="0.35">
      <c r="A91" s="2">
        <v>41631</v>
      </c>
      <c r="B91" t="s">
        <v>91</v>
      </c>
      <c r="C91" t="s">
        <v>92</v>
      </c>
      <c r="D91" s="1" t="s">
        <v>1105</v>
      </c>
      <c r="E91" t="s">
        <v>942</v>
      </c>
      <c r="F91" s="2">
        <v>41686</v>
      </c>
      <c r="G91" s="2">
        <v>47165</v>
      </c>
      <c r="H91" s="2">
        <v>41970</v>
      </c>
      <c r="I91" t="s">
        <v>927</v>
      </c>
      <c r="J91" t="s">
        <v>95</v>
      </c>
      <c r="K91">
        <v>999</v>
      </c>
      <c r="L91" t="s">
        <v>216</v>
      </c>
      <c r="M91" t="s">
        <v>65</v>
      </c>
      <c r="N91" t="s">
        <v>942</v>
      </c>
      <c r="O91" t="s">
        <v>66</v>
      </c>
      <c r="P91" t="s">
        <v>67</v>
      </c>
      <c r="Q91" t="s">
        <v>943</v>
      </c>
      <c r="R91" t="s">
        <v>69</v>
      </c>
      <c r="V91" s="2">
        <v>41686</v>
      </c>
      <c r="W91" s="2">
        <v>47165</v>
      </c>
      <c r="X91" t="s">
        <v>70</v>
      </c>
      <c r="Y91" t="s">
        <v>962</v>
      </c>
      <c r="Z91" t="s">
        <v>72</v>
      </c>
      <c r="AA91" t="s">
        <v>942</v>
      </c>
      <c r="AB91" t="s">
        <v>146</v>
      </c>
      <c r="AC91" t="s">
        <v>67</v>
      </c>
      <c r="AD91" t="s">
        <v>943</v>
      </c>
      <c r="AE91" t="s">
        <v>69</v>
      </c>
      <c r="AF91" t="s">
        <v>945</v>
      </c>
      <c r="AG91" t="s">
        <v>806</v>
      </c>
      <c r="AH91" t="s">
        <v>806</v>
      </c>
      <c r="AI91" s="2">
        <v>41686</v>
      </c>
      <c r="AJ91" s="2">
        <v>47165</v>
      </c>
      <c r="AK91" t="s">
        <v>70</v>
      </c>
      <c r="AM91" t="s">
        <v>74</v>
      </c>
      <c r="AN91" t="s">
        <v>75</v>
      </c>
      <c r="AO91" t="s">
        <v>982</v>
      </c>
      <c r="AP91" t="s">
        <v>1044</v>
      </c>
      <c r="AQ91" t="s">
        <v>1045</v>
      </c>
      <c r="AR91" t="s">
        <v>949</v>
      </c>
      <c r="AS91">
        <v>10000000</v>
      </c>
    </row>
    <row r="92" spans="1:45" x14ac:dyDescent="0.35">
      <c r="A92" s="2">
        <v>41631</v>
      </c>
      <c r="B92" t="s">
        <v>55</v>
      </c>
      <c r="C92" t="s">
        <v>56</v>
      </c>
      <c r="D92" s="1" t="s">
        <v>1106</v>
      </c>
      <c r="E92" t="s">
        <v>239</v>
      </c>
      <c r="F92" s="2">
        <v>41607</v>
      </c>
      <c r="G92" s="2">
        <v>47086</v>
      </c>
      <c r="H92" s="2">
        <v>41605</v>
      </c>
      <c r="I92" t="s">
        <v>927</v>
      </c>
      <c r="J92" t="s">
        <v>105</v>
      </c>
      <c r="K92">
        <v>999</v>
      </c>
      <c r="L92" t="s">
        <v>216</v>
      </c>
      <c r="M92" t="s">
        <v>65</v>
      </c>
      <c r="N92" t="s">
        <v>239</v>
      </c>
      <c r="O92" t="s">
        <v>88</v>
      </c>
      <c r="P92" t="s">
        <v>67</v>
      </c>
      <c r="Q92" t="s">
        <v>244</v>
      </c>
      <c r="R92" t="s">
        <v>69</v>
      </c>
      <c r="V92" s="2">
        <v>41607</v>
      </c>
      <c r="W92" s="2">
        <v>47086</v>
      </c>
      <c r="X92" t="s">
        <v>70</v>
      </c>
      <c r="Y92" t="s">
        <v>245</v>
      </c>
      <c r="Z92" t="s">
        <v>72</v>
      </c>
      <c r="AA92" t="s">
        <v>239</v>
      </c>
      <c r="AB92" t="s">
        <v>88</v>
      </c>
      <c r="AC92" t="s">
        <v>67</v>
      </c>
      <c r="AD92" t="s">
        <v>244</v>
      </c>
      <c r="AE92" t="s">
        <v>69</v>
      </c>
      <c r="AF92" t="s">
        <v>246</v>
      </c>
      <c r="AG92" t="s">
        <v>88</v>
      </c>
      <c r="AH92" t="s">
        <v>88</v>
      </c>
      <c r="AI92" s="2">
        <v>41607</v>
      </c>
      <c r="AJ92" s="2">
        <v>47086</v>
      </c>
      <c r="AK92" t="s">
        <v>70</v>
      </c>
      <c r="AM92" t="s">
        <v>74</v>
      </c>
      <c r="AN92" t="s">
        <v>75</v>
      </c>
      <c r="AO92" t="s">
        <v>932</v>
      </c>
      <c r="AP92" t="s">
        <v>933</v>
      </c>
      <c r="AQ92" t="s">
        <v>934</v>
      </c>
      <c r="AR92" t="s">
        <v>970</v>
      </c>
      <c r="AS92">
        <v>10000000</v>
      </c>
    </row>
    <row r="93" spans="1:45" x14ac:dyDescent="0.35">
      <c r="A93" s="2">
        <v>41631</v>
      </c>
      <c r="B93" t="s">
        <v>81</v>
      </c>
      <c r="C93" t="s">
        <v>82</v>
      </c>
      <c r="D93" s="1" t="s">
        <v>1107</v>
      </c>
      <c r="E93" t="s">
        <v>239</v>
      </c>
      <c r="F93" s="2">
        <v>41607</v>
      </c>
      <c r="G93" s="2">
        <v>45259</v>
      </c>
      <c r="H93" s="2">
        <v>41605</v>
      </c>
      <c r="I93" t="s">
        <v>927</v>
      </c>
      <c r="J93" t="s">
        <v>113</v>
      </c>
      <c r="K93">
        <v>999</v>
      </c>
      <c r="L93" t="s">
        <v>216</v>
      </c>
      <c r="M93" t="s">
        <v>65</v>
      </c>
      <c r="N93" t="s">
        <v>239</v>
      </c>
      <c r="O93" t="s">
        <v>88</v>
      </c>
      <c r="P93" t="s">
        <v>67</v>
      </c>
      <c r="Q93" t="s">
        <v>244</v>
      </c>
      <c r="R93" t="s">
        <v>69</v>
      </c>
      <c r="V93" s="2">
        <v>41607</v>
      </c>
      <c r="W93" s="2">
        <v>45259</v>
      </c>
      <c r="X93" t="s">
        <v>70</v>
      </c>
      <c r="Y93" t="s">
        <v>245</v>
      </c>
      <c r="Z93" t="s">
        <v>72</v>
      </c>
      <c r="AA93" t="s">
        <v>239</v>
      </c>
      <c r="AB93" t="s">
        <v>66</v>
      </c>
      <c r="AC93" t="s">
        <v>67</v>
      </c>
      <c r="AD93" t="s">
        <v>244</v>
      </c>
      <c r="AE93" t="s">
        <v>69</v>
      </c>
      <c r="AF93" t="s">
        <v>246</v>
      </c>
      <c r="AG93" t="s">
        <v>88</v>
      </c>
      <c r="AH93" t="s">
        <v>88</v>
      </c>
      <c r="AI93" s="2">
        <v>41607</v>
      </c>
      <c r="AJ93" s="2">
        <v>45259</v>
      </c>
      <c r="AK93" t="s">
        <v>70</v>
      </c>
      <c r="AM93" t="s">
        <v>74</v>
      </c>
      <c r="AN93" t="s">
        <v>75</v>
      </c>
      <c r="AO93" t="s">
        <v>938</v>
      </c>
      <c r="AP93" t="s">
        <v>939</v>
      </c>
      <c r="AQ93" t="s">
        <v>940</v>
      </c>
      <c r="AR93" t="s">
        <v>970</v>
      </c>
      <c r="AS93">
        <v>10000000</v>
      </c>
    </row>
    <row r="94" spans="1:45" x14ac:dyDescent="0.35">
      <c r="A94" s="2">
        <v>41631</v>
      </c>
      <c r="B94" t="s">
        <v>91</v>
      </c>
      <c r="C94" t="s">
        <v>92</v>
      </c>
      <c r="D94" s="1" t="s">
        <v>1108</v>
      </c>
      <c r="E94" t="s">
        <v>287</v>
      </c>
      <c r="F94" s="2">
        <v>41605</v>
      </c>
      <c r="G94" s="2">
        <v>43796</v>
      </c>
      <c r="H94" s="2">
        <v>41605</v>
      </c>
      <c r="I94" t="s">
        <v>927</v>
      </c>
      <c r="J94" t="s">
        <v>125</v>
      </c>
      <c r="K94">
        <v>999</v>
      </c>
      <c r="L94" t="s">
        <v>216</v>
      </c>
      <c r="M94" t="s">
        <v>65</v>
      </c>
      <c r="N94" t="s">
        <v>287</v>
      </c>
      <c r="O94" t="s">
        <v>88</v>
      </c>
      <c r="P94" t="s">
        <v>67</v>
      </c>
      <c r="Q94" t="s">
        <v>292</v>
      </c>
      <c r="R94" t="s">
        <v>69</v>
      </c>
      <c r="V94" s="2">
        <v>41605</v>
      </c>
      <c r="W94" s="2">
        <v>43796</v>
      </c>
      <c r="X94" t="s">
        <v>70</v>
      </c>
      <c r="Y94" t="s">
        <v>976</v>
      </c>
      <c r="Z94" t="s">
        <v>72</v>
      </c>
      <c r="AA94" t="s">
        <v>287</v>
      </c>
      <c r="AB94" t="s">
        <v>88</v>
      </c>
      <c r="AC94" t="s">
        <v>67</v>
      </c>
      <c r="AD94" t="s">
        <v>292</v>
      </c>
      <c r="AE94" t="s">
        <v>69</v>
      </c>
      <c r="AF94" t="s">
        <v>294</v>
      </c>
      <c r="AG94" t="s">
        <v>88</v>
      </c>
      <c r="AH94" t="s">
        <v>88</v>
      </c>
      <c r="AI94" s="2">
        <v>41605</v>
      </c>
      <c r="AJ94" s="2">
        <v>43796</v>
      </c>
      <c r="AK94" t="s">
        <v>70</v>
      </c>
      <c r="AM94" t="s">
        <v>75</v>
      </c>
      <c r="AN94" t="s">
        <v>74</v>
      </c>
      <c r="AO94" t="s">
        <v>946</v>
      </c>
      <c r="AP94" t="s">
        <v>947</v>
      </c>
      <c r="AQ94" t="s">
        <v>948</v>
      </c>
      <c r="AR94" t="s">
        <v>980</v>
      </c>
      <c r="AS94">
        <v>10000000</v>
      </c>
    </row>
    <row r="95" spans="1:45" x14ac:dyDescent="0.35">
      <c r="A95" s="2">
        <v>41631</v>
      </c>
      <c r="B95" t="s">
        <v>103</v>
      </c>
      <c r="C95" t="s">
        <v>56</v>
      </c>
      <c r="D95" s="1" t="s">
        <v>1109</v>
      </c>
      <c r="E95" t="s">
        <v>287</v>
      </c>
      <c r="F95" s="2">
        <v>41605</v>
      </c>
      <c r="G95" s="2">
        <v>45257</v>
      </c>
      <c r="H95" s="2">
        <v>41605</v>
      </c>
      <c r="I95" t="s">
        <v>927</v>
      </c>
      <c r="J95" t="s">
        <v>131</v>
      </c>
      <c r="K95">
        <v>999</v>
      </c>
      <c r="L95" t="s">
        <v>216</v>
      </c>
      <c r="M95" t="s">
        <v>65</v>
      </c>
      <c r="N95" t="s">
        <v>287</v>
      </c>
      <c r="O95" t="s">
        <v>88</v>
      </c>
      <c r="P95" t="s">
        <v>67</v>
      </c>
      <c r="Q95" t="s">
        <v>292</v>
      </c>
      <c r="R95" t="s">
        <v>69</v>
      </c>
      <c r="V95" s="2">
        <v>41605</v>
      </c>
      <c r="W95" s="2">
        <v>45257</v>
      </c>
      <c r="X95" t="s">
        <v>70</v>
      </c>
      <c r="Y95" t="s">
        <v>293</v>
      </c>
      <c r="Z95" t="s">
        <v>72</v>
      </c>
      <c r="AA95" t="s">
        <v>287</v>
      </c>
      <c r="AB95" t="s">
        <v>146</v>
      </c>
      <c r="AC95" t="s">
        <v>67</v>
      </c>
      <c r="AD95" t="s">
        <v>292</v>
      </c>
      <c r="AE95" t="s">
        <v>69</v>
      </c>
      <c r="AF95" t="s">
        <v>294</v>
      </c>
      <c r="AG95" t="s">
        <v>88</v>
      </c>
      <c r="AH95" t="s">
        <v>88</v>
      </c>
      <c r="AI95" s="2">
        <v>41605</v>
      </c>
      <c r="AJ95" s="2">
        <v>45257</v>
      </c>
      <c r="AK95" t="s">
        <v>70</v>
      </c>
      <c r="AM95" t="s">
        <v>75</v>
      </c>
      <c r="AN95" t="s">
        <v>74</v>
      </c>
      <c r="AO95" t="s">
        <v>953</v>
      </c>
      <c r="AP95" t="s">
        <v>954</v>
      </c>
      <c r="AQ95" t="s">
        <v>955</v>
      </c>
      <c r="AR95" t="s">
        <v>980</v>
      </c>
      <c r="AS95">
        <v>10000000</v>
      </c>
    </row>
    <row r="96" spans="1:45" x14ac:dyDescent="0.35">
      <c r="A96" s="2">
        <v>41631</v>
      </c>
      <c r="B96" t="s">
        <v>110</v>
      </c>
      <c r="C96" t="s">
        <v>82</v>
      </c>
      <c r="D96" s="1" t="s">
        <v>1110</v>
      </c>
      <c r="E96" t="s">
        <v>274</v>
      </c>
      <c r="F96" s="2">
        <v>41607</v>
      </c>
      <c r="G96" s="2">
        <v>44166</v>
      </c>
      <c r="H96" s="2">
        <v>41605</v>
      </c>
      <c r="I96" t="s">
        <v>927</v>
      </c>
      <c r="J96">
        <v>-7.6680000000000001</v>
      </c>
      <c r="K96">
        <v>999</v>
      </c>
      <c r="L96" t="s">
        <v>216</v>
      </c>
      <c r="M96" t="s">
        <v>65</v>
      </c>
      <c r="N96" t="s">
        <v>274</v>
      </c>
      <c r="O96" t="s">
        <v>66</v>
      </c>
      <c r="P96" t="s">
        <v>67</v>
      </c>
      <c r="Q96" t="s">
        <v>279</v>
      </c>
      <c r="R96" t="s">
        <v>69</v>
      </c>
      <c r="V96" s="2">
        <v>41607</v>
      </c>
      <c r="W96" s="2">
        <v>44166</v>
      </c>
      <c r="X96" t="s">
        <v>70</v>
      </c>
      <c r="Y96" t="s">
        <v>195</v>
      </c>
      <c r="Z96" t="s">
        <v>72</v>
      </c>
      <c r="AA96" t="s">
        <v>274</v>
      </c>
      <c r="AB96" t="s">
        <v>66</v>
      </c>
      <c r="AC96" t="s">
        <v>67</v>
      </c>
      <c r="AD96" t="s">
        <v>279</v>
      </c>
      <c r="AE96" t="s">
        <v>69</v>
      </c>
      <c r="AF96" t="s">
        <v>280</v>
      </c>
      <c r="AG96" t="s">
        <v>66</v>
      </c>
      <c r="AH96" t="s">
        <v>66</v>
      </c>
      <c r="AI96" s="2">
        <v>41607</v>
      </c>
      <c r="AJ96" s="2">
        <v>44166</v>
      </c>
      <c r="AK96" t="s">
        <v>70</v>
      </c>
      <c r="AM96" t="s">
        <v>74</v>
      </c>
      <c r="AN96" t="s">
        <v>75</v>
      </c>
      <c r="AO96" t="s">
        <v>958</v>
      </c>
      <c r="AP96" t="s">
        <v>959</v>
      </c>
      <c r="AQ96" t="s">
        <v>960</v>
      </c>
      <c r="AR96" t="s">
        <v>988</v>
      </c>
      <c r="AS96">
        <v>10000000</v>
      </c>
    </row>
    <row r="97" spans="1:45" x14ac:dyDescent="0.35">
      <c r="A97" s="2">
        <v>41631</v>
      </c>
      <c r="B97" t="s">
        <v>91</v>
      </c>
      <c r="C97" t="s">
        <v>92</v>
      </c>
      <c r="D97" s="1" t="s">
        <v>1111</v>
      </c>
      <c r="E97" t="s">
        <v>274</v>
      </c>
      <c r="F97" s="2">
        <v>41607</v>
      </c>
      <c r="G97" s="2">
        <v>45259</v>
      </c>
      <c r="H97" s="2">
        <v>41605</v>
      </c>
      <c r="I97" t="s">
        <v>927</v>
      </c>
      <c r="J97">
        <v>7.6680000000000001</v>
      </c>
      <c r="K97">
        <v>999</v>
      </c>
      <c r="L97" t="s">
        <v>216</v>
      </c>
      <c r="M97" t="s">
        <v>65</v>
      </c>
      <c r="N97" t="s">
        <v>274</v>
      </c>
      <c r="O97" t="s">
        <v>66</v>
      </c>
      <c r="P97" t="s">
        <v>67</v>
      </c>
      <c r="Q97" t="s">
        <v>279</v>
      </c>
      <c r="R97" t="s">
        <v>69</v>
      </c>
      <c r="V97" s="2">
        <v>41607</v>
      </c>
      <c r="W97" s="2">
        <v>45259</v>
      </c>
      <c r="X97" t="s">
        <v>70</v>
      </c>
      <c r="Y97" t="s">
        <v>297</v>
      </c>
      <c r="Z97" t="s">
        <v>72</v>
      </c>
      <c r="AA97" t="s">
        <v>274</v>
      </c>
      <c r="AB97" t="s">
        <v>88</v>
      </c>
      <c r="AC97" t="s">
        <v>67</v>
      </c>
      <c r="AD97" t="s">
        <v>279</v>
      </c>
      <c r="AE97" t="s">
        <v>69</v>
      </c>
      <c r="AF97" t="s">
        <v>280</v>
      </c>
      <c r="AG97" t="s">
        <v>66</v>
      </c>
      <c r="AH97" t="s">
        <v>66</v>
      </c>
      <c r="AI97" s="2">
        <v>41607</v>
      </c>
      <c r="AJ97" s="2">
        <v>45259</v>
      </c>
      <c r="AK97" t="s">
        <v>70</v>
      </c>
      <c r="AM97" t="s">
        <v>75</v>
      </c>
      <c r="AN97" t="s">
        <v>74</v>
      </c>
      <c r="AO97" t="s">
        <v>963</v>
      </c>
      <c r="AP97" t="s">
        <v>964</v>
      </c>
      <c r="AQ97" t="s">
        <v>965</v>
      </c>
      <c r="AR97" t="s">
        <v>988</v>
      </c>
      <c r="AS97">
        <v>10000000</v>
      </c>
    </row>
    <row r="98" spans="1:45" x14ac:dyDescent="0.35">
      <c r="A98" s="2">
        <v>41631</v>
      </c>
      <c r="B98" t="s">
        <v>129</v>
      </c>
      <c r="C98" t="s">
        <v>56</v>
      </c>
      <c r="D98" s="1" t="s">
        <v>1112</v>
      </c>
      <c r="E98" t="s">
        <v>926</v>
      </c>
      <c r="F98" s="2">
        <v>41686</v>
      </c>
      <c r="G98" s="2">
        <v>45338</v>
      </c>
      <c r="H98" s="2">
        <v>41970</v>
      </c>
      <c r="I98" t="s">
        <v>927</v>
      </c>
      <c r="J98" t="s">
        <v>150</v>
      </c>
      <c r="K98">
        <v>999</v>
      </c>
      <c r="L98" t="s">
        <v>216</v>
      </c>
      <c r="M98" t="s">
        <v>65</v>
      </c>
      <c r="N98" t="s">
        <v>926</v>
      </c>
      <c r="O98" t="s">
        <v>66</v>
      </c>
      <c r="P98" t="s">
        <v>67</v>
      </c>
      <c r="Q98" t="s">
        <v>928</v>
      </c>
      <c r="R98" t="s">
        <v>69</v>
      </c>
      <c r="V98" s="2">
        <v>41686</v>
      </c>
      <c r="W98" s="2">
        <v>45338</v>
      </c>
      <c r="X98" t="s">
        <v>70</v>
      </c>
      <c r="Y98" t="s">
        <v>929</v>
      </c>
      <c r="Z98" t="s">
        <v>72</v>
      </c>
      <c r="AA98" t="s">
        <v>926</v>
      </c>
      <c r="AB98" t="s">
        <v>930</v>
      </c>
      <c r="AC98" t="s">
        <v>67</v>
      </c>
      <c r="AD98" t="s">
        <v>928</v>
      </c>
      <c r="AE98" t="s">
        <v>69</v>
      </c>
      <c r="AF98" t="s">
        <v>931</v>
      </c>
      <c r="AG98" t="s">
        <v>930</v>
      </c>
      <c r="AH98" t="s">
        <v>930</v>
      </c>
      <c r="AI98" s="2">
        <v>41686</v>
      </c>
      <c r="AJ98" s="2">
        <v>45338</v>
      </c>
      <c r="AK98" t="s">
        <v>70</v>
      </c>
      <c r="AM98" t="s">
        <v>74</v>
      </c>
      <c r="AN98" t="s">
        <v>75</v>
      </c>
      <c r="AO98" t="s">
        <v>967</v>
      </c>
      <c r="AP98" t="s">
        <v>968</v>
      </c>
      <c r="AQ98" t="s">
        <v>969</v>
      </c>
      <c r="AR98" t="s">
        <v>935</v>
      </c>
      <c r="AS98">
        <v>10000000</v>
      </c>
    </row>
    <row r="99" spans="1:45" x14ac:dyDescent="0.35">
      <c r="A99" s="2">
        <v>41631</v>
      </c>
      <c r="B99" t="s">
        <v>81</v>
      </c>
      <c r="C99" t="s">
        <v>82</v>
      </c>
      <c r="D99" s="1" t="s">
        <v>1113</v>
      </c>
      <c r="E99" t="s">
        <v>926</v>
      </c>
      <c r="F99" s="2">
        <v>41686</v>
      </c>
      <c r="G99" s="2">
        <v>43512</v>
      </c>
      <c r="H99" s="2">
        <v>41970</v>
      </c>
      <c r="I99" t="s">
        <v>927</v>
      </c>
      <c r="J99" t="s">
        <v>161</v>
      </c>
      <c r="K99">
        <v>999</v>
      </c>
      <c r="L99" t="s">
        <v>216</v>
      </c>
      <c r="M99" t="s">
        <v>65</v>
      </c>
      <c r="N99" t="s">
        <v>926</v>
      </c>
      <c r="O99" t="s">
        <v>66</v>
      </c>
      <c r="P99" t="s">
        <v>67</v>
      </c>
      <c r="Q99" t="s">
        <v>928</v>
      </c>
      <c r="R99" t="s">
        <v>69</v>
      </c>
      <c r="V99" s="2">
        <v>41686</v>
      </c>
      <c r="W99" s="2">
        <v>43512</v>
      </c>
      <c r="X99" t="s">
        <v>70</v>
      </c>
      <c r="Y99" t="s">
        <v>937</v>
      </c>
      <c r="Z99" t="s">
        <v>72</v>
      </c>
      <c r="AA99" t="s">
        <v>926</v>
      </c>
      <c r="AB99" t="s">
        <v>88</v>
      </c>
      <c r="AC99" t="s">
        <v>67</v>
      </c>
      <c r="AD99" t="s">
        <v>928</v>
      </c>
      <c r="AE99" t="s">
        <v>69</v>
      </c>
      <c r="AF99" t="s">
        <v>931</v>
      </c>
      <c r="AG99" t="s">
        <v>930</v>
      </c>
      <c r="AH99" t="s">
        <v>930</v>
      </c>
      <c r="AI99" s="2">
        <v>41686</v>
      </c>
      <c r="AJ99" s="2">
        <v>43512</v>
      </c>
      <c r="AK99" t="s">
        <v>70</v>
      </c>
      <c r="AM99" t="s">
        <v>75</v>
      </c>
      <c r="AN99" t="s">
        <v>74</v>
      </c>
      <c r="AO99" t="s">
        <v>972</v>
      </c>
      <c r="AP99" t="s">
        <v>973</v>
      </c>
      <c r="AQ99" t="s">
        <v>974</v>
      </c>
      <c r="AR99" t="s">
        <v>935</v>
      </c>
      <c r="AS99">
        <v>10000000</v>
      </c>
    </row>
    <row r="100" spans="1:45" x14ac:dyDescent="0.35">
      <c r="A100" s="2">
        <v>41631</v>
      </c>
      <c r="B100" t="s">
        <v>91</v>
      </c>
      <c r="C100" t="s">
        <v>92</v>
      </c>
      <c r="D100" s="1" t="s">
        <v>1114</v>
      </c>
      <c r="E100" t="s">
        <v>942</v>
      </c>
      <c r="F100" s="2">
        <v>41686</v>
      </c>
      <c r="G100" s="2">
        <v>43147</v>
      </c>
      <c r="H100" s="2">
        <v>41970</v>
      </c>
      <c r="I100" t="s">
        <v>927</v>
      </c>
      <c r="J100" t="s">
        <v>171</v>
      </c>
      <c r="K100">
        <v>999</v>
      </c>
      <c r="L100" t="s">
        <v>216</v>
      </c>
      <c r="M100" t="s">
        <v>65</v>
      </c>
      <c r="N100" t="s">
        <v>942</v>
      </c>
      <c r="O100" t="s">
        <v>88</v>
      </c>
      <c r="P100" t="s">
        <v>67</v>
      </c>
      <c r="Q100" t="s">
        <v>943</v>
      </c>
      <c r="R100" t="s">
        <v>69</v>
      </c>
      <c r="V100" s="2">
        <v>41686</v>
      </c>
      <c r="W100" s="2">
        <v>43147</v>
      </c>
      <c r="X100" t="s">
        <v>70</v>
      </c>
      <c r="Y100" t="s">
        <v>944</v>
      </c>
      <c r="Z100" t="s">
        <v>72</v>
      </c>
      <c r="AA100" t="s">
        <v>942</v>
      </c>
      <c r="AB100" t="s">
        <v>146</v>
      </c>
      <c r="AC100" t="s">
        <v>67</v>
      </c>
      <c r="AD100" t="s">
        <v>943</v>
      </c>
      <c r="AE100" t="s">
        <v>69</v>
      </c>
      <c r="AF100" t="s">
        <v>945</v>
      </c>
      <c r="AG100" t="s">
        <v>806</v>
      </c>
      <c r="AH100" t="s">
        <v>806</v>
      </c>
      <c r="AI100" s="2">
        <v>41686</v>
      </c>
      <c r="AJ100" s="2">
        <v>43147</v>
      </c>
      <c r="AK100" t="s">
        <v>70</v>
      </c>
      <c r="AM100" t="s">
        <v>74</v>
      </c>
      <c r="AN100" t="s">
        <v>75</v>
      </c>
      <c r="AO100" t="s">
        <v>977</v>
      </c>
      <c r="AP100" t="s">
        <v>978</v>
      </c>
      <c r="AQ100" t="s">
        <v>979</v>
      </c>
      <c r="AR100" t="s">
        <v>949</v>
      </c>
      <c r="AS100">
        <v>10000000</v>
      </c>
    </row>
    <row r="101" spans="1:45" x14ac:dyDescent="0.35">
      <c r="A101" s="2">
        <v>41631</v>
      </c>
      <c r="B101" t="s">
        <v>55</v>
      </c>
      <c r="C101" t="s">
        <v>56</v>
      </c>
      <c r="D101" s="1" t="s">
        <v>1115</v>
      </c>
      <c r="E101" t="s">
        <v>942</v>
      </c>
      <c r="F101" s="2">
        <v>41686</v>
      </c>
      <c r="G101" s="2">
        <v>45338</v>
      </c>
      <c r="H101" s="2">
        <v>41970</v>
      </c>
      <c r="I101" t="s">
        <v>927</v>
      </c>
      <c r="J101" t="s">
        <v>176</v>
      </c>
      <c r="K101">
        <v>999</v>
      </c>
      <c r="L101" t="s">
        <v>216</v>
      </c>
      <c r="M101" t="s">
        <v>65</v>
      </c>
      <c r="N101" t="s">
        <v>942</v>
      </c>
      <c r="O101" t="s">
        <v>88</v>
      </c>
      <c r="P101" t="s">
        <v>67</v>
      </c>
      <c r="Q101" t="s">
        <v>943</v>
      </c>
      <c r="R101" t="s">
        <v>69</v>
      </c>
      <c r="V101" s="2">
        <v>41686</v>
      </c>
      <c r="W101" s="2">
        <v>45338</v>
      </c>
      <c r="X101" t="s">
        <v>70</v>
      </c>
      <c r="Y101" t="s">
        <v>951</v>
      </c>
      <c r="Z101" t="s">
        <v>72</v>
      </c>
      <c r="AA101" t="s">
        <v>942</v>
      </c>
      <c r="AB101" t="s">
        <v>66</v>
      </c>
      <c r="AC101" t="s">
        <v>67</v>
      </c>
      <c r="AD101" t="s">
        <v>943</v>
      </c>
      <c r="AE101" t="s">
        <v>69</v>
      </c>
      <c r="AF101" t="s">
        <v>945</v>
      </c>
      <c r="AG101" t="s">
        <v>806</v>
      </c>
      <c r="AH101" t="s">
        <v>952</v>
      </c>
      <c r="AI101" s="2">
        <v>41686</v>
      </c>
      <c r="AJ101" s="2">
        <v>45338</v>
      </c>
      <c r="AK101" t="s">
        <v>70</v>
      </c>
      <c r="AM101" t="s">
        <v>74</v>
      </c>
      <c r="AN101" t="s">
        <v>75</v>
      </c>
      <c r="AO101" t="s">
        <v>982</v>
      </c>
      <c r="AP101" t="s">
        <v>983</v>
      </c>
      <c r="AQ101" t="s">
        <v>984</v>
      </c>
      <c r="AR101" t="s">
        <v>949</v>
      </c>
      <c r="AS101">
        <v>10000000</v>
      </c>
    </row>
    <row r="102" spans="1:45" x14ac:dyDescent="0.35">
      <c r="A102" s="2">
        <v>41631</v>
      </c>
      <c r="B102" t="s">
        <v>110</v>
      </c>
      <c r="C102" t="s">
        <v>82</v>
      </c>
      <c r="D102" s="1" t="s">
        <v>1116</v>
      </c>
      <c r="E102" t="s">
        <v>942</v>
      </c>
      <c r="F102" s="2">
        <v>41686</v>
      </c>
      <c r="G102" s="2">
        <v>43512</v>
      </c>
      <c r="H102" s="2">
        <v>41970</v>
      </c>
      <c r="I102" t="s">
        <v>927</v>
      </c>
      <c r="J102" t="s">
        <v>183</v>
      </c>
      <c r="K102">
        <v>999</v>
      </c>
      <c r="L102" t="s">
        <v>216</v>
      </c>
      <c r="M102" t="s">
        <v>65</v>
      </c>
      <c r="N102" t="s">
        <v>942</v>
      </c>
      <c r="O102" t="s">
        <v>66</v>
      </c>
      <c r="P102" t="s">
        <v>67</v>
      </c>
      <c r="Q102" t="s">
        <v>943</v>
      </c>
      <c r="R102" t="s">
        <v>69</v>
      </c>
      <c r="V102" s="2">
        <v>41686</v>
      </c>
      <c r="W102" s="2">
        <v>43512</v>
      </c>
      <c r="X102" t="s">
        <v>70</v>
      </c>
      <c r="Y102" t="s">
        <v>957</v>
      </c>
      <c r="Z102" t="s">
        <v>72</v>
      </c>
      <c r="AA102" t="s">
        <v>942</v>
      </c>
      <c r="AB102" t="s">
        <v>88</v>
      </c>
      <c r="AC102" t="s">
        <v>67</v>
      </c>
      <c r="AD102" t="s">
        <v>943</v>
      </c>
      <c r="AE102" t="s">
        <v>69</v>
      </c>
      <c r="AF102" t="s">
        <v>945</v>
      </c>
      <c r="AG102" t="s">
        <v>806</v>
      </c>
      <c r="AH102" t="s">
        <v>952</v>
      </c>
      <c r="AI102" s="2">
        <v>41686</v>
      </c>
      <c r="AJ102" s="2">
        <v>43512</v>
      </c>
      <c r="AK102" t="s">
        <v>70</v>
      </c>
      <c r="AM102" t="s">
        <v>75</v>
      </c>
      <c r="AN102" t="s">
        <v>74</v>
      </c>
      <c r="AO102" t="s">
        <v>932</v>
      </c>
      <c r="AP102" t="s">
        <v>986</v>
      </c>
      <c r="AQ102" t="s">
        <v>987</v>
      </c>
      <c r="AR102" t="s">
        <v>949</v>
      </c>
      <c r="AS102">
        <v>10000000</v>
      </c>
    </row>
    <row r="103" spans="1:45" x14ac:dyDescent="0.35">
      <c r="A103" s="2">
        <v>41631</v>
      </c>
      <c r="B103" t="s">
        <v>91</v>
      </c>
      <c r="C103" t="s">
        <v>92</v>
      </c>
      <c r="D103" s="1" t="s">
        <v>1117</v>
      </c>
      <c r="E103" t="s">
        <v>942</v>
      </c>
      <c r="F103" s="2">
        <v>41686</v>
      </c>
      <c r="G103" s="2">
        <v>47165</v>
      </c>
      <c r="H103" s="2">
        <v>41970</v>
      </c>
      <c r="I103" t="s">
        <v>927</v>
      </c>
      <c r="J103" t="s">
        <v>190</v>
      </c>
      <c r="K103">
        <v>999</v>
      </c>
      <c r="L103" t="s">
        <v>216</v>
      </c>
      <c r="M103" t="s">
        <v>65</v>
      </c>
      <c r="N103" t="s">
        <v>942</v>
      </c>
      <c r="O103" t="s">
        <v>66</v>
      </c>
      <c r="P103" t="s">
        <v>67</v>
      </c>
      <c r="Q103" t="s">
        <v>943</v>
      </c>
      <c r="R103" t="s">
        <v>69</v>
      </c>
      <c r="V103" s="2">
        <v>41686</v>
      </c>
      <c r="W103" s="2">
        <v>47165</v>
      </c>
      <c r="X103" t="s">
        <v>70</v>
      </c>
      <c r="Y103" t="s">
        <v>962</v>
      </c>
      <c r="Z103" t="s">
        <v>72</v>
      </c>
      <c r="AA103" t="s">
        <v>942</v>
      </c>
      <c r="AB103" t="s">
        <v>146</v>
      </c>
      <c r="AC103" t="s">
        <v>67</v>
      </c>
      <c r="AD103" t="s">
        <v>943</v>
      </c>
      <c r="AE103" t="s">
        <v>69</v>
      </c>
      <c r="AF103" t="s">
        <v>945</v>
      </c>
      <c r="AG103" t="s">
        <v>806</v>
      </c>
      <c r="AH103" t="s">
        <v>806</v>
      </c>
      <c r="AI103" s="2">
        <v>41686</v>
      </c>
      <c r="AJ103" s="2">
        <v>47165</v>
      </c>
      <c r="AK103" t="s">
        <v>70</v>
      </c>
      <c r="AM103" t="s">
        <v>74</v>
      </c>
      <c r="AN103" t="s">
        <v>75</v>
      </c>
      <c r="AO103" t="s">
        <v>938</v>
      </c>
      <c r="AP103" t="s">
        <v>990</v>
      </c>
      <c r="AQ103" t="s">
        <v>991</v>
      </c>
      <c r="AR103" t="s">
        <v>949</v>
      </c>
      <c r="AS103">
        <v>10000000</v>
      </c>
    </row>
    <row r="104" spans="1:45" x14ac:dyDescent="0.35">
      <c r="A104" s="2">
        <v>41631</v>
      </c>
      <c r="B104" t="s">
        <v>103</v>
      </c>
      <c r="C104" t="s">
        <v>56</v>
      </c>
      <c r="D104" s="1" t="s">
        <v>1118</v>
      </c>
      <c r="E104" t="s">
        <v>239</v>
      </c>
      <c r="F104" s="2">
        <v>41607</v>
      </c>
      <c r="G104" s="2">
        <v>47086</v>
      </c>
      <c r="H104" s="2">
        <v>41605</v>
      </c>
      <c r="I104" t="s">
        <v>927</v>
      </c>
      <c r="J104" t="s">
        <v>198</v>
      </c>
      <c r="K104">
        <v>999</v>
      </c>
      <c r="L104" t="s">
        <v>216</v>
      </c>
      <c r="M104" t="s">
        <v>65</v>
      </c>
      <c r="N104" t="s">
        <v>239</v>
      </c>
      <c r="O104" t="s">
        <v>88</v>
      </c>
      <c r="P104" t="s">
        <v>67</v>
      </c>
      <c r="Q104" t="s">
        <v>244</v>
      </c>
      <c r="R104" t="s">
        <v>69</v>
      </c>
      <c r="V104" s="2">
        <v>41607</v>
      </c>
      <c r="W104" s="2">
        <v>47086</v>
      </c>
      <c r="X104" t="s">
        <v>70</v>
      </c>
      <c r="Y104" t="s">
        <v>245</v>
      </c>
      <c r="Z104" t="s">
        <v>72</v>
      </c>
      <c r="AA104" t="s">
        <v>239</v>
      </c>
      <c r="AB104" t="s">
        <v>88</v>
      </c>
      <c r="AC104" t="s">
        <v>67</v>
      </c>
      <c r="AD104" t="s">
        <v>244</v>
      </c>
      <c r="AE104" t="s">
        <v>69</v>
      </c>
      <c r="AF104" t="s">
        <v>246</v>
      </c>
      <c r="AG104" t="s">
        <v>88</v>
      </c>
      <c r="AH104" t="s">
        <v>88</v>
      </c>
      <c r="AI104" s="2">
        <v>41607</v>
      </c>
      <c r="AJ104" s="2">
        <v>47086</v>
      </c>
      <c r="AK104" t="s">
        <v>70</v>
      </c>
      <c r="AM104" t="s">
        <v>74</v>
      </c>
      <c r="AN104" t="s">
        <v>75</v>
      </c>
      <c r="AO104" t="s">
        <v>946</v>
      </c>
      <c r="AP104" t="s">
        <v>993</v>
      </c>
      <c r="AQ104" t="s">
        <v>994</v>
      </c>
      <c r="AR104" t="s">
        <v>970</v>
      </c>
      <c r="AS104">
        <v>10000000</v>
      </c>
    </row>
    <row r="105" spans="1:45" x14ac:dyDescent="0.35">
      <c r="A105" s="2">
        <v>41631</v>
      </c>
      <c r="B105" t="s">
        <v>81</v>
      </c>
      <c r="C105" t="s">
        <v>82</v>
      </c>
      <c r="D105" s="1" t="s">
        <v>1119</v>
      </c>
      <c r="E105" t="s">
        <v>239</v>
      </c>
      <c r="F105" s="2">
        <v>41607</v>
      </c>
      <c r="G105" s="2">
        <v>45259</v>
      </c>
      <c r="H105" s="2">
        <v>41605</v>
      </c>
      <c r="I105" t="s">
        <v>927</v>
      </c>
      <c r="J105" t="s">
        <v>206</v>
      </c>
      <c r="K105">
        <v>999</v>
      </c>
      <c r="L105" t="s">
        <v>216</v>
      </c>
      <c r="M105" t="s">
        <v>65</v>
      </c>
      <c r="N105" t="s">
        <v>239</v>
      </c>
      <c r="O105" t="s">
        <v>88</v>
      </c>
      <c r="P105" t="s">
        <v>67</v>
      </c>
      <c r="Q105" t="s">
        <v>244</v>
      </c>
      <c r="R105" t="s">
        <v>69</v>
      </c>
      <c r="V105" s="2">
        <v>41607</v>
      </c>
      <c r="W105" s="2">
        <v>45259</v>
      </c>
      <c r="X105" t="s">
        <v>70</v>
      </c>
      <c r="Y105" t="s">
        <v>245</v>
      </c>
      <c r="Z105" t="s">
        <v>72</v>
      </c>
      <c r="AA105" t="s">
        <v>239</v>
      </c>
      <c r="AB105" t="s">
        <v>66</v>
      </c>
      <c r="AC105" t="s">
        <v>67</v>
      </c>
      <c r="AD105" t="s">
        <v>244</v>
      </c>
      <c r="AE105" t="s">
        <v>69</v>
      </c>
      <c r="AF105" t="s">
        <v>246</v>
      </c>
      <c r="AG105" t="s">
        <v>88</v>
      </c>
      <c r="AH105" t="s">
        <v>88</v>
      </c>
      <c r="AI105" s="2">
        <v>41607</v>
      </c>
      <c r="AJ105" s="2">
        <v>45259</v>
      </c>
      <c r="AK105" t="s">
        <v>70</v>
      </c>
      <c r="AM105" t="s">
        <v>74</v>
      </c>
      <c r="AN105" t="s">
        <v>75</v>
      </c>
      <c r="AO105" t="s">
        <v>953</v>
      </c>
      <c r="AP105" t="s">
        <v>996</v>
      </c>
      <c r="AQ105" t="s">
        <v>997</v>
      </c>
      <c r="AR105" t="s">
        <v>970</v>
      </c>
      <c r="AS105">
        <v>10000000</v>
      </c>
    </row>
    <row r="106" spans="1:45" x14ac:dyDescent="0.35">
      <c r="A106" s="2">
        <v>41631</v>
      </c>
      <c r="B106" t="s">
        <v>91</v>
      </c>
      <c r="C106" t="s">
        <v>92</v>
      </c>
      <c r="D106" s="1" t="s">
        <v>1120</v>
      </c>
      <c r="E106" t="s">
        <v>287</v>
      </c>
      <c r="F106" s="2">
        <v>41605</v>
      </c>
      <c r="G106" s="2">
        <v>43796</v>
      </c>
      <c r="H106" s="2">
        <v>41605</v>
      </c>
      <c r="I106" t="s">
        <v>927</v>
      </c>
      <c r="J106" t="s">
        <v>212</v>
      </c>
      <c r="K106">
        <v>999</v>
      </c>
      <c r="L106" t="s">
        <v>216</v>
      </c>
      <c r="M106" t="s">
        <v>65</v>
      </c>
      <c r="N106" t="s">
        <v>287</v>
      </c>
      <c r="O106" t="s">
        <v>88</v>
      </c>
      <c r="P106" t="s">
        <v>67</v>
      </c>
      <c r="Q106" t="s">
        <v>292</v>
      </c>
      <c r="R106" t="s">
        <v>69</v>
      </c>
      <c r="V106" s="2">
        <v>41605</v>
      </c>
      <c r="W106" s="2">
        <v>43796</v>
      </c>
      <c r="X106" t="s">
        <v>70</v>
      </c>
      <c r="Y106" t="s">
        <v>976</v>
      </c>
      <c r="Z106" t="s">
        <v>72</v>
      </c>
      <c r="AA106" t="s">
        <v>287</v>
      </c>
      <c r="AB106" t="s">
        <v>88</v>
      </c>
      <c r="AC106" t="s">
        <v>67</v>
      </c>
      <c r="AD106" t="s">
        <v>292</v>
      </c>
      <c r="AE106" t="s">
        <v>69</v>
      </c>
      <c r="AF106" t="s">
        <v>294</v>
      </c>
      <c r="AG106" t="s">
        <v>88</v>
      </c>
      <c r="AH106" t="s">
        <v>88</v>
      </c>
      <c r="AI106" s="2">
        <v>41605</v>
      </c>
      <c r="AJ106" s="2">
        <v>43796</v>
      </c>
      <c r="AK106" t="s">
        <v>70</v>
      </c>
      <c r="AM106" t="s">
        <v>75</v>
      </c>
      <c r="AN106" t="s">
        <v>74</v>
      </c>
      <c r="AO106" t="s">
        <v>958</v>
      </c>
      <c r="AP106" t="s">
        <v>999</v>
      </c>
      <c r="AQ106" t="s">
        <v>1000</v>
      </c>
      <c r="AR106" t="s">
        <v>980</v>
      </c>
      <c r="AS106">
        <v>10000000</v>
      </c>
    </row>
    <row r="107" spans="1:45" x14ac:dyDescent="0.35">
      <c r="A107" s="2">
        <v>41631</v>
      </c>
      <c r="B107" t="s">
        <v>129</v>
      </c>
      <c r="C107" t="s">
        <v>56</v>
      </c>
      <c r="D107" s="1" t="s">
        <v>1121</v>
      </c>
      <c r="E107" t="s">
        <v>287</v>
      </c>
      <c r="F107" s="2">
        <v>41605</v>
      </c>
      <c r="G107" s="2">
        <v>45257</v>
      </c>
      <c r="H107" s="2">
        <v>41605</v>
      </c>
      <c r="I107" t="s">
        <v>927</v>
      </c>
      <c r="J107" t="s">
        <v>222</v>
      </c>
      <c r="K107">
        <v>999</v>
      </c>
      <c r="L107" t="s">
        <v>216</v>
      </c>
      <c r="M107" t="s">
        <v>65</v>
      </c>
      <c r="N107" t="s">
        <v>287</v>
      </c>
      <c r="O107" t="s">
        <v>88</v>
      </c>
      <c r="P107" t="s">
        <v>67</v>
      </c>
      <c r="Q107" t="s">
        <v>292</v>
      </c>
      <c r="R107" t="s">
        <v>69</v>
      </c>
      <c r="V107" s="2">
        <v>41605</v>
      </c>
      <c r="W107" s="2">
        <v>45257</v>
      </c>
      <c r="X107" t="s">
        <v>70</v>
      </c>
      <c r="Y107" t="s">
        <v>293</v>
      </c>
      <c r="Z107" t="s">
        <v>72</v>
      </c>
      <c r="AA107" t="s">
        <v>287</v>
      </c>
      <c r="AB107" t="s">
        <v>146</v>
      </c>
      <c r="AC107" t="s">
        <v>67</v>
      </c>
      <c r="AD107" t="s">
        <v>292</v>
      </c>
      <c r="AE107" t="s">
        <v>69</v>
      </c>
      <c r="AF107" t="s">
        <v>294</v>
      </c>
      <c r="AG107" t="s">
        <v>88</v>
      </c>
      <c r="AH107" t="s">
        <v>88</v>
      </c>
      <c r="AI107" s="2">
        <v>41605</v>
      </c>
      <c r="AJ107" s="2">
        <v>45257</v>
      </c>
      <c r="AK107" t="s">
        <v>70</v>
      </c>
      <c r="AM107" t="s">
        <v>75</v>
      </c>
      <c r="AN107" t="s">
        <v>74</v>
      </c>
      <c r="AO107" t="s">
        <v>963</v>
      </c>
      <c r="AP107" t="s">
        <v>1002</v>
      </c>
      <c r="AQ107" t="s">
        <v>1003</v>
      </c>
      <c r="AR107" t="s">
        <v>980</v>
      </c>
      <c r="AS107">
        <v>10000000</v>
      </c>
    </row>
    <row r="108" spans="1:45" x14ac:dyDescent="0.35">
      <c r="A108" s="2">
        <v>41631</v>
      </c>
      <c r="B108" t="s">
        <v>110</v>
      </c>
      <c r="C108" t="s">
        <v>82</v>
      </c>
      <c r="D108" s="1" t="s">
        <v>1122</v>
      </c>
      <c r="E108" t="s">
        <v>274</v>
      </c>
      <c r="F108" s="2">
        <v>41607</v>
      </c>
      <c r="G108" s="2">
        <v>44166</v>
      </c>
      <c r="H108" s="2">
        <v>41605</v>
      </c>
      <c r="I108" t="s">
        <v>927</v>
      </c>
      <c r="J108" t="s">
        <v>231</v>
      </c>
      <c r="K108">
        <v>999</v>
      </c>
      <c r="L108" t="s">
        <v>216</v>
      </c>
      <c r="M108" t="s">
        <v>65</v>
      </c>
      <c r="N108" t="s">
        <v>274</v>
      </c>
      <c r="O108" t="s">
        <v>66</v>
      </c>
      <c r="P108" t="s">
        <v>67</v>
      </c>
      <c r="Q108" t="s">
        <v>279</v>
      </c>
      <c r="R108" t="s">
        <v>69</v>
      </c>
      <c r="V108" s="2">
        <v>41607</v>
      </c>
      <c r="W108" s="2">
        <v>44166</v>
      </c>
      <c r="X108" t="s">
        <v>70</v>
      </c>
      <c r="Y108" t="s">
        <v>195</v>
      </c>
      <c r="Z108" t="s">
        <v>72</v>
      </c>
      <c r="AA108" t="s">
        <v>274</v>
      </c>
      <c r="AB108" t="s">
        <v>66</v>
      </c>
      <c r="AC108" t="s">
        <v>67</v>
      </c>
      <c r="AD108" t="s">
        <v>279</v>
      </c>
      <c r="AE108" t="s">
        <v>69</v>
      </c>
      <c r="AF108" t="s">
        <v>280</v>
      </c>
      <c r="AG108" t="s">
        <v>66</v>
      </c>
      <c r="AH108" t="s">
        <v>66</v>
      </c>
      <c r="AI108" s="2">
        <v>41607</v>
      </c>
      <c r="AJ108" s="2">
        <v>44166</v>
      </c>
      <c r="AK108" t="s">
        <v>70</v>
      </c>
      <c r="AM108" t="s">
        <v>74</v>
      </c>
      <c r="AN108" t="s">
        <v>75</v>
      </c>
      <c r="AO108" t="s">
        <v>967</v>
      </c>
      <c r="AP108" t="s">
        <v>1005</v>
      </c>
      <c r="AQ108" t="s">
        <v>1006</v>
      </c>
      <c r="AR108" t="s">
        <v>988</v>
      </c>
      <c r="AS108">
        <v>10000000</v>
      </c>
    </row>
    <row r="109" spans="1:45" x14ac:dyDescent="0.35">
      <c r="A109" s="2">
        <v>41631</v>
      </c>
      <c r="B109" t="s">
        <v>91</v>
      </c>
      <c r="C109" t="s">
        <v>92</v>
      </c>
      <c r="D109" s="1" t="s">
        <v>1123</v>
      </c>
      <c r="E109" t="s">
        <v>274</v>
      </c>
      <c r="F109" s="2">
        <v>41607</v>
      </c>
      <c r="G109" s="2">
        <v>45259</v>
      </c>
      <c r="H109" s="2">
        <v>41605</v>
      </c>
      <c r="I109" t="s">
        <v>927</v>
      </c>
      <c r="J109" t="s">
        <v>240</v>
      </c>
      <c r="K109">
        <v>999</v>
      </c>
      <c r="L109" t="s">
        <v>216</v>
      </c>
      <c r="M109" t="s">
        <v>65</v>
      </c>
      <c r="N109" t="s">
        <v>274</v>
      </c>
      <c r="O109" t="s">
        <v>66</v>
      </c>
      <c r="P109" t="s">
        <v>67</v>
      </c>
      <c r="Q109" t="s">
        <v>279</v>
      </c>
      <c r="R109" t="s">
        <v>69</v>
      </c>
      <c r="V109" s="2">
        <v>41607</v>
      </c>
      <c r="W109" s="2">
        <v>45259</v>
      </c>
      <c r="X109" t="s">
        <v>70</v>
      </c>
      <c r="Y109" t="s">
        <v>297</v>
      </c>
      <c r="Z109" t="s">
        <v>72</v>
      </c>
      <c r="AA109" t="s">
        <v>274</v>
      </c>
      <c r="AB109" t="s">
        <v>88</v>
      </c>
      <c r="AC109" t="s">
        <v>67</v>
      </c>
      <c r="AD109" t="s">
        <v>279</v>
      </c>
      <c r="AE109" t="s">
        <v>69</v>
      </c>
      <c r="AF109" t="s">
        <v>280</v>
      </c>
      <c r="AG109" t="s">
        <v>66</v>
      </c>
      <c r="AH109" t="s">
        <v>66</v>
      </c>
      <c r="AI109" s="2">
        <v>41607</v>
      </c>
      <c r="AJ109" s="2">
        <v>45259</v>
      </c>
      <c r="AK109" t="s">
        <v>70</v>
      </c>
      <c r="AM109" t="s">
        <v>75</v>
      </c>
      <c r="AN109" t="s">
        <v>74</v>
      </c>
      <c r="AO109" t="s">
        <v>972</v>
      </c>
      <c r="AP109" t="s">
        <v>1008</v>
      </c>
      <c r="AQ109" t="s">
        <v>1009</v>
      </c>
      <c r="AR109" t="s">
        <v>988</v>
      </c>
      <c r="AS109">
        <v>10000000</v>
      </c>
    </row>
    <row r="110" spans="1:45" x14ac:dyDescent="0.35">
      <c r="A110" s="2">
        <v>41631</v>
      </c>
      <c r="B110" t="s">
        <v>55</v>
      </c>
      <c r="C110" t="s">
        <v>56</v>
      </c>
      <c r="D110" s="1" t="s">
        <v>1124</v>
      </c>
      <c r="E110" t="s">
        <v>926</v>
      </c>
      <c r="F110" s="2">
        <v>41686</v>
      </c>
      <c r="G110" s="2">
        <v>45338</v>
      </c>
      <c r="H110" s="2">
        <v>41970</v>
      </c>
      <c r="I110" t="s">
        <v>927</v>
      </c>
      <c r="J110" t="s">
        <v>250</v>
      </c>
      <c r="K110">
        <v>999</v>
      </c>
      <c r="L110" t="s">
        <v>216</v>
      </c>
      <c r="M110" t="s">
        <v>65</v>
      </c>
      <c r="N110" t="s">
        <v>926</v>
      </c>
      <c r="O110" t="s">
        <v>66</v>
      </c>
      <c r="P110" t="s">
        <v>67</v>
      </c>
      <c r="Q110" t="s">
        <v>928</v>
      </c>
      <c r="R110" t="s">
        <v>69</v>
      </c>
      <c r="V110" s="2">
        <v>41686</v>
      </c>
      <c r="W110" s="2">
        <v>45338</v>
      </c>
      <c r="X110" t="s">
        <v>70</v>
      </c>
      <c r="Y110" t="s">
        <v>929</v>
      </c>
      <c r="Z110" t="s">
        <v>72</v>
      </c>
      <c r="AA110" t="s">
        <v>926</v>
      </c>
      <c r="AB110" t="s">
        <v>930</v>
      </c>
      <c r="AC110" t="s">
        <v>67</v>
      </c>
      <c r="AD110" t="s">
        <v>928</v>
      </c>
      <c r="AE110" t="s">
        <v>69</v>
      </c>
      <c r="AF110" t="s">
        <v>931</v>
      </c>
      <c r="AG110" t="s">
        <v>930</v>
      </c>
      <c r="AH110" t="s">
        <v>930</v>
      </c>
      <c r="AI110" s="2">
        <v>41686</v>
      </c>
      <c r="AJ110" s="2">
        <v>45338</v>
      </c>
      <c r="AK110" t="s">
        <v>70</v>
      </c>
      <c r="AM110" t="s">
        <v>74</v>
      </c>
      <c r="AN110" t="s">
        <v>75</v>
      </c>
      <c r="AO110" t="s">
        <v>977</v>
      </c>
      <c r="AP110" t="s">
        <v>1011</v>
      </c>
      <c r="AQ110" t="s">
        <v>1012</v>
      </c>
      <c r="AR110" t="s">
        <v>935</v>
      </c>
      <c r="AS110">
        <v>10000000</v>
      </c>
    </row>
    <row r="111" spans="1:45" x14ac:dyDescent="0.35">
      <c r="A111" s="2">
        <v>41631</v>
      </c>
      <c r="B111" t="s">
        <v>81</v>
      </c>
      <c r="C111" t="s">
        <v>82</v>
      </c>
      <c r="D111" s="1" t="s">
        <v>1125</v>
      </c>
      <c r="E111" t="s">
        <v>926</v>
      </c>
      <c r="F111" s="2">
        <v>41686</v>
      </c>
      <c r="G111" s="2">
        <v>43512</v>
      </c>
      <c r="H111" s="2">
        <v>41970</v>
      </c>
      <c r="I111" t="s">
        <v>927</v>
      </c>
      <c r="J111" t="s">
        <v>259</v>
      </c>
      <c r="K111">
        <v>999</v>
      </c>
      <c r="L111" t="s">
        <v>216</v>
      </c>
      <c r="M111" t="s">
        <v>65</v>
      </c>
      <c r="N111" t="s">
        <v>926</v>
      </c>
      <c r="O111" t="s">
        <v>66</v>
      </c>
      <c r="P111" t="s">
        <v>67</v>
      </c>
      <c r="Q111" t="s">
        <v>928</v>
      </c>
      <c r="R111" t="s">
        <v>69</v>
      </c>
      <c r="V111" s="2">
        <v>41686</v>
      </c>
      <c r="W111" s="2">
        <v>43512</v>
      </c>
      <c r="X111" t="s">
        <v>70</v>
      </c>
      <c r="Y111" t="s">
        <v>937</v>
      </c>
      <c r="Z111" t="s">
        <v>72</v>
      </c>
      <c r="AA111" t="s">
        <v>926</v>
      </c>
      <c r="AB111" t="s">
        <v>88</v>
      </c>
      <c r="AC111" t="s">
        <v>67</v>
      </c>
      <c r="AD111" t="s">
        <v>928</v>
      </c>
      <c r="AE111" t="s">
        <v>69</v>
      </c>
      <c r="AF111" t="s">
        <v>931</v>
      </c>
      <c r="AG111" t="s">
        <v>930</v>
      </c>
      <c r="AH111" t="s">
        <v>930</v>
      </c>
      <c r="AI111" s="2">
        <v>41686</v>
      </c>
      <c r="AJ111" s="2">
        <v>43512</v>
      </c>
      <c r="AK111" t="s">
        <v>70</v>
      </c>
      <c r="AM111" t="s">
        <v>75</v>
      </c>
      <c r="AN111" t="s">
        <v>74</v>
      </c>
      <c r="AO111" t="s">
        <v>982</v>
      </c>
      <c r="AP111" t="s">
        <v>1014</v>
      </c>
      <c r="AQ111" t="s">
        <v>1015</v>
      </c>
      <c r="AR111" t="s">
        <v>935</v>
      </c>
      <c r="AS111">
        <v>10000000</v>
      </c>
    </row>
    <row r="112" spans="1:45" x14ac:dyDescent="0.35">
      <c r="A112" s="2">
        <v>41631</v>
      </c>
      <c r="B112" t="s">
        <v>91</v>
      </c>
      <c r="C112" t="s">
        <v>92</v>
      </c>
      <c r="D112" s="1" t="s">
        <v>1126</v>
      </c>
      <c r="E112" t="s">
        <v>942</v>
      </c>
      <c r="F112" s="2">
        <v>41686</v>
      </c>
      <c r="G112" s="2">
        <v>43147</v>
      </c>
      <c r="H112" s="2">
        <v>41970</v>
      </c>
      <c r="I112" t="s">
        <v>927</v>
      </c>
      <c r="J112" t="s">
        <v>265</v>
      </c>
      <c r="K112">
        <v>999</v>
      </c>
      <c r="L112" t="s">
        <v>216</v>
      </c>
      <c r="M112" t="s">
        <v>65</v>
      </c>
      <c r="N112" t="s">
        <v>942</v>
      </c>
      <c r="O112" t="s">
        <v>88</v>
      </c>
      <c r="P112" t="s">
        <v>67</v>
      </c>
      <c r="Q112" t="s">
        <v>943</v>
      </c>
      <c r="R112" t="s">
        <v>69</v>
      </c>
      <c r="V112" s="2">
        <v>41686</v>
      </c>
      <c r="W112" s="2">
        <v>43147</v>
      </c>
      <c r="X112" t="s">
        <v>70</v>
      </c>
      <c r="Y112" t="s">
        <v>944</v>
      </c>
      <c r="Z112" t="s">
        <v>72</v>
      </c>
      <c r="AA112" t="s">
        <v>942</v>
      </c>
      <c r="AB112" t="s">
        <v>146</v>
      </c>
      <c r="AC112" t="s">
        <v>67</v>
      </c>
      <c r="AD112" t="s">
        <v>943</v>
      </c>
      <c r="AE112" t="s">
        <v>69</v>
      </c>
      <c r="AF112" t="s">
        <v>945</v>
      </c>
      <c r="AG112" t="s">
        <v>806</v>
      </c>
      <c r="AH112" t="s">
        <v>806</v>
      </c>
      <c r="AI112" s="2">
        <v>41686</v>
      </c>
      <c r="AJ112" s="2">
        <v>43147</v>
      </c>
      <c r="AK112" t="s">
        <v>70</v>
      </c>
      <c r="AM112" t="s">
        <v>74</v>
      </c>
      <c r="AN112" t="s">
        <v>75</v>
      </c>
      <c r="AO112" t="s">
        <v>932</v>
      </c>
      <c r="AP112" t="s">
        <v>1017</v>
      </c>
      <c r="AQ112" t="s">
        <v>1018</v>
      </c>
      <c r="AR112" t="s">
        <v>949</v>
      </c>
      <c r="AS112">
        <v>10000000</v>
      </c>
    </row>
    <row r="113" spans="1:45" x14ac:dyDescent="0.35">
      <c r="A113" s="2">
        <v>41631</v>
      </c>
      <c r="B113" t="s">
        <v>103</v>
      </c>
      <c r="C113" t="s">
        <v>56</v>
      </c>
      <c r="D113" s="1" t="s">
        <v>1127</v>
      </c>
      <c r="E113" t="s">
        <v>942</v>
      </c>
      <c r="F113" s="2">
        <v>41686</v>
      </c>
      <c r="G113" s="2">
        <v>45338</v>
      </c>
      <c r="H113" s="2">
        <v>41970</v>
      </c>
      <c r="I113" t="s">
        <v>927</v>
      </c>
      <c r="J113" t="s">
        <v>275</v>
      </c>
      <c r="K113">
        <v>999</v>
      </c>
      <c r="L113" t="s">
        <v>216</v>
      </c>
      <c r="M113" t="s">
        <v>65</v>
      </c>
      <c r="N113" t="s">
        <v>942</v>
      </c>
      <c r="O113" t="s">
        <v>88</v>
      </c>
      <c r="P113" t="s">
        <v>67</v>
      </c>
      <c r="Q113" t="s">
        <v>943</v>
      </c>
      <c r="R113" t="s">
        <v>69</v>
      </c>
      <c r="V113" s="2">
        <v>41686</v>
      </c>
      <c r="W113" s="2">
        <v>45338</v>
      </c>
      <c r="X113" t="s">
        <v>70</v>
      </c>
      <c r="Y113" t="s">
        <v>951</v>
      </c>
      <c r="Z113" t="s">
        <v>72</v>
      </c>
      <c r="AA113" t="s">
        <v>942</v>
      </c>
      <c r="AB113" t="s">
        <v>66</v>
      </c>
      <c r="AC113" t="s">
        <v>67</v>
      </c>
      <c r="AD113" t="s">
        <v>943</v>
      </c>
      <c r="AE113" t="s">
        <v>69</v>
      </c>
      <c r="AF113" t="s">
        <v>945</v>
      </c>
      <c r="AG113" t="s">
        <v>806</v>
      </c>
      <c r="AH113" t="s">
        <v>952</v>
      </c>
      <c r="AI113" s="2">
        <v>41686</v>
      </c>
      <c r="AJ113" s="2">
        <v>45338</v>
      </c>
      <c r="AK113" t="s">
        <v>70</v>
      </c>
      <c r="AM113" t="s">
        <v>74</v>
      </c>
      <c r="AN113" t="s">
        <v>75</v>
      </c>
      <c r="AO113" t="s">
        <v>938</v>
      </c>
      <c r="AP113" t="s">
        <v>1020</v>
      </c>
      <c r="AQ113" t="s">
        <v>1021</v>
      </c>
      <c r="AR113" t="s">
        <v>949</v>
      </c>
      <c r="AS113">
        <v>10000000</v>
      </c>
    </row>
    <row r="114" spans="1:45" x14ac:dyDescent="0.35">
      <c r="A114" s="2">
        <v>41631</v>
      </c>
      <c r="B114" t="s">
        <v>110</v>
      </c>
      <c r="C114" t="s">
        <v>82</v>
      </c>
      <c r="D114" s="1" t="s">
        <v>1128</v>
      </c>
      <c r="E114" t="s">
        <v>942</v>
      </c>
      <c r="F114" s="2">
        <v>41686</v>
      </c>
      <c r="G114" s="2">
        <v>43512</v>
      </c>
      <c r="H114" s="2">
        <v>41970</v>
      </c>
      <c r="I114" t="s">
        <v>927</v>
      </c>
      <c r="J114" t="s">
        <v>288</v>
      </c>
      <c r="K114">
        <v>999</v>
      </c>
      <c r="L114" t="s">
        <v>216</v>
      </c>
      <c r="M114" t="s">
        <v>65</v>
      </c>
      <c r="N114" t="s">
        <v>942</v>
      </c>
      <c r="O114" t="s">
        <v>66</v>
      </c>
      <c r="P114" t="s">
        <v>67</v>
      </c>
      <c r="Q114" t="s">
        <v>943</v>
      </c>
      <c r="R114" t="s">
        <v>69</v>
      </c>
      <c r="V114" s="2">
        <v>41686</v>
      </c>
      <c r="W114" s="2">
        <v>43512</v>
      </c>
      <c r="X114" t="s">
        <v>70</v>
      </c>
      <c r="Y114" t="s">
        <v>957</v>
      </c>
      <c r="Z114" t="s">
        <v>72</v>
      </c>
      <c r="AA114" t="s">
        <v>942</v>
      </c>
      <c r="AB114" t="s">
        <v>88</v>
      </c>
      <c r="AC114" t="s">
        <v>67</v>
      </c>
      <c r="AD114" t="s">
        <v>943</v>
      </c>
      <c r="AE114" t="s">
        <v>69</v>
      </c>
      <c r="AF114" t="s">
        <v>945</v>
      </c>
      <c r="AG114" t="s">
        <v>806</v>
      </c>
      <c r="AH114" t="s">
        <v>952</v>
      </c>
      <c r="AI114" s="2">
        <v>41686</v>
      </c>
      <c r="AJ114" s="2">
        <v>43512</v>
      </c>
      <c r="AK114" t="s">
        <v>70</v>
      </c>
      <c r="AM114" t="s">
        <v>75</v>
      </c>
      <c r="AN114" t="s">
        <v>74</v>
      </c>
      <c r="AO114" t="s">
        <v>946</v>
      </c>
      <c r="AP114" t="s">
        <v>1023</v>
      </c>
      <c r="AQ114" t="s">
        <v>1024</v>
      </c>
      <c r="AR114" t="s">
        <v>949</v>
      </c>
      <c r="AS114">
        <v>10000000</v>
      </c>
    </row>
    <row r="115" spans="1:45" x14ac:dyDescent="0.35">
      <c r="A115" s="2">
        <v>41631</v>
      </c>
      <c r="B115" t="s">
        <v>91</v>
      </c>
      <c r="C115" t="s">
        <v>92</v>
      </c>
      <c r="D115" s="1" t="s">
        <v>1129</v>
      </c>
      <c r="E115" t="s">
        <v>942</v>
      </c>
      <c r="F115" s="2">
        <v>41686</v>
      </c>
      <c r="G115" s="2">
        <v>47165</v>
      </c>
      <c r="H115" s="2">
        <v>41970</v>
      </c>
      <c r="I115" t="s">
        <v>927</v>
      </c>
      <c r="J115">
        <v>-169.565</v>
      </c>
      <c r="K115">
        <v>999</v>
      </c>
      <c r="L115" t="s">
        <v>216</v>
      </c>
      <c r="M115" t="s">
        <v>65</v>
      </c>
      <c r="N115" t="s">
        <v>942</v>
      </c>
      <c r="O115" t="s">
        <v>66</v>
      </c>
      <c r="P115" t="s">
        <v>67</v>
      </c>
      <c r="Q115" t="s">
        <v>943</v>
      </c>
      <c r="R115" t="s">
        <v>69</v>
      </c>
      <c r="V115" s="2">
        <v>41686</v>
      </c>
      <c r="W115" s="2">
        <v>47165</v>
      </c>
      <c r="X115" t="s">
        <v>70</v>
      </c>
      <c r="Y115" t="s">
        <v>962</v>
      </c>
      <c r="Z115" t="s">
        <v>72</v>
      </c>
      <c r="AA115" t="s">
        <v>942</v>
      </c>
      <c r="AB115" t="s">
        <v>146</v>
      </c>
      <c r="AC115" t="s">
        <v>67</v>
      </c>
      <c r="AD115" t="s">
        <v>943</v>
      </c>
      <c r="AE115" t="s">
        <v>69</v>
      </c>
      <c r="AF115" t="s">
        <v>945</v>
      </c>
      <c r="AG115" t="s">
        <v>806</v>
      </c>
      <c r="AH115" t="s">
        <v>806</v>
      </c>
      <c r="AI115" s="2">
        <v>41686</v>
      </c>
      <c r="AJ115" s="2">
        <v>47165</v>
      </c>
      <c r="AK115" t="s">
        <v>70</v>
      </c>
      <c r="AM115" t="s">
        <v>74</v>
      </c>
      <c r="AN115" t="s">
        <v>75</v>
      </c>
      <c r="AO115" t="s">
        <v>953</v>
      </c>
      <c r="AP115" t="s">
        <v>1026</v>
      </c>
      <c r="AQ115" t="s">
        <v>1027</v>
      </c>
      <c r="AR115" t="s">
        <v>949</v>
      </c>
      <c r="AS115">
        <v>10000000</v>
      </c>
    </row>
    <row r="116" spans="1:45" x14ac:dyDescent="0.35">
      <c r="A116" s="2">
        <v>41631</v>
      </c>
      <c r="B116" t="s">
        <v>129</v>
      </c>
      <c r="C116" t="s">
        <v>56</v>
      </c>
      <c r="D116" s="1" t="s">
        <v>1130</v>
      </c>
      <c r="E116" t="s">
        <v>239</v>
      </c>
      <c r="F116" s="2">
        <v>41607</v>
      </c>
      <c r="G116" s="2">
        <v>47086</v>
      </c>
      <c r="H116" s="2">
        <v>41605</v>
      </c>
      <c r="I116" t="s">
        <v>927</v>
      </c>
      <c r="J116">
        <v>-277.76600000000002</v>
      </c>
      <c r="K116">
        <v>999</v>
      </c>
      <c r="L116" t="s">
        <v>216</v>
      </c>
      <c r="M116" t="s">
        <v>65</v>
      </c>
      <c r="N116" t="s">
        <v>239</v>
      </c>
      <c r="O116" t="s">
        <v>88</v>
      </c>
      <c r="P116" t="s">
        <v>67</v>
      </c>
      <c r="Q116" t="s">
        <v>244</v>
      </c>
      <c r="R116" t="s">
        <v>69</v>
      </c>
      <c r="V116" s="2">
        <v>41607</v>
      </c>
      <c r="W116" s="2">
        <v>47086</v>
      </c>
      <c r="X116" t="s">
        <v>70</v>
      </c>
      <c r="Y116" t="s">
        <v>245</v>
      </c>
      <c r="Z116" t="s">
        <v>72</v>
      </c>
      <c r="AA116" t="s">
        <v>239</v>
      </c>
      <c r="AB116" t="s">
        <v>88</v>
      </c>
      <c r="AC116" t="s">
        <v>67</v>
      </c>
      <c r="AD116" t="s">
        <v>244</v>
      </c>
      <c r="AE116" t="s">
        <v>69</v>
      </c>
      <c r="AF116" t="s">
        <v>246</v>
      </c>
      <c r="AG116" t="s">
        <v>88</v>
      </c>
      <c r="AH116" t="s">
        <v>88</v>
      </c>
      <c r="AI116" s="2">
        <v>41607</v>
      </c>
      <c r="AJ116" s="2">
        <v>47086</v>
      </c>
      <c r="AK116" t="s">
        <v>70</v>
      </c>
      <c r="AM116" t="s">
        <v>74</v>
      </c>
      <c r="AN116" t="s">
        <v>75</v>
      </c>
      <c r="AO116" t="s">
        <v>958</v>
      </c>
      <c r="AP116" t="s">
        <v>1029</v>
      </c>
      <c r="AQ116" t="s">
        <v>1030</v>
      </c>
      <c r="AR116" t="s">
        <v>970</v>
      </c>
      <c r="AS116">
        <v>10000000</v>
      </c>
    </row>
    <row r="117" spans="1:45" x14ac:dyDescent="0.35">
      <c r="A117" s="2">
        <v>41631</v>
      </c>
      <c r="B117" t="s">
        <v>81</v>
      </c>
      <c r="C117" t="s">
        <v>82</v>
      </c>
      <c r="D117" s="1" t="s">
        <v>1131</v>
      </c>
      <c r="E117" t="s">
        <v>239</v>
      </c>
      <c r="F117" s="2">
        <v>41607</v>
      </c>
      <c r="G117" s="2">
        <v>45259</v>
      </c>
      <c r="H117" s="2">
        <v>41605</v>
      </c>
      <c r="I117" t="s">
        <v>927</v>
      </c>
      <c r="J117" t="s">
        <v>305</v>
      </c>
      <c r="K117">
        <v>999</v>
      </c>
      <c r="L117" t="s">
        <v>216</v>
      </c>
      <c r="M117" t="s">
        <v>65</v>
      </c>
      <c r="N117" t="s">
        <v>239</v>
      </c>
      <c r="O117" t="s">
        <v>88</v>
      </c>
      <c r="P117" t="s">
        <v>67</v>
      </c>
      <c r="Q117" t="s">
        <v>244</v>
      </c>
      <c r="R117" t="s">
        <v>69</v>
      </c>
      <c r="V117" s="2">
        <v>41607</v>
      </c>
      <c r="W117" s="2">
        <v>45259</v>
      </c>
      <c r="X117" t="s">
        <v>70</v>
      </c>
      <c r="Y117" t="s">
        <v>245</v>
      </c>
      <c r="Z117" t="s">
        <v>72</v>
      </c>
      <c r="AA117" t="s">
        <v>239</v>
      </c>
      <c r="AB117" t="s">
        <v>66</v>
      </c>
      <c r="AC117" t="s">
        <v>67</v>
      </c>
      <c r="AD117" t="s">
        <v>244</v>
      </c>
      <c r="AE117" t="s">
        <v>69</v>
      </c>
      <c r="AF117" t="s">
        <v>246</v>
      </c>
      <c r="AG117" t="s">
        <v>88</v>
      </c>
      <c r="AH117" t="s">
        <v>88</v>
      </c>
      <c r="AI117" s="2">
        <v>41607</v>
      </c>
      <c r="AJ117" s="2">
        <v>45259</v>
      </c>
      <c r="AK117" t="s">
        <v>70</v>
      </c>
      <c r="AM117" t="s">
        <v>74</v>
      </c>
      <c r="AN117" t="s">
        <v>75</v>
      </c>
      <c r="AO117" t="s">
        <v>963</v>
      </c>
      <c r="AP117" t="s">
        <v>1032</v>
      </c>
      <c r="AQ117" t="s">
        <v>1033</v>
      </c>
      <c r="AR117" t="s">
        <v>970</v>
      </c>
      <c r="AS117">
        <v>10000000</v>
      </c>
    </row>
    <row r="118" spans="1:45" x14ac:dyDescent="0.35">
      <c r="A118" s="2">
        <v>41631</v>
      </c>
      <c r="B118" t="s">
        <v>91</v>
      </c>
      <c r="C118" t="s">
        <v>92</v>
      </c>
      <c r="D118" s="1" t="s">
        <v>1132</v>
      </c>
      <c r="E118" t="s">
        <v>287</v>
      </c>
      <c r="F118" s="2">
        <v>41605</v>
      </c>
      <c r="G118" s="2">
        <v>43796</v>
      </c>
      <c r="H118" s="2">
        <v>41605</v>
      </c>
      <c r="I118" t="s">
        <v>927</v>
      </c>
      <c r="J118" t="s">
        <v>60</v>
      </c>
      <c r="K118">
        <v>999</v>
      </c>
      <c r="L118" t="s">
        <v>216</v>
      </c>
      <c r="M118" t="s">
        <v>65</v>
      </c>
      <c r="N118" t="s">
        <v>287</v>
      </c>
      <c r="O118" t="s">
        <v>88</v>
      </c>
      <c r="P118" t="s">
        <v>67</v>
      </c>
      <c r="Q118" t="s">
        <v>292</v>
      </c>
      <c r="R118" t="s">
        <v>69</v>
      </c>
      <c r="V118" s="2">
        <v>41605</v>
      </c>
      <c r="W118" s="2">
        <v>43796</v>
      </c>
      <c r="X118" t="s">
        <v>70</v>
      </c>
      <c r="Y118" t="s">
        <v>976</v>
      </c>
      <c r="Z118" t="s">
        <v>72</v>
      </c>
      <c r="AA118" t="s">
        <v>287</v>
      </c>
      <c r="AB118" t="s">
        <v>88</v>
      </c>
      <c r="AC118" t="s">
        <v>67</v>
      </c>
      <c r="AD118" t="s">
        <v>292</v>
      </c>
      <c r="AE118" t="s">
        <v>69</v>
      </c>
      <c r="AF118" t="s">
        <v>294</v>
      </c>
      <c r="AG118" t="s">
        <v>88</v>
      </c>
      <c r="AH118" t="s">
        <v>88</v>
      </c>
      <c r="AI118" s="2">
        <v>41605</v>
      </c>
      <c r="AJ118" s="2">
        <v>43796</v>
      </c>
      <c r="AK118" t="s">
        <v>70</v>
      </c>
      <c r="AM118" t="s">
        <v>75</v>
      </c>
      <c r="AN118" t="s">
        <v>74</v>
      </c>
      <c r="AO118" t="s">
        <v>967</v>
      </c>
      <c r="AP118" t="s">
        <v>1035</v>
      </c>
      <c r="AQ118" t="s">
        <v>1036</v>
      </c>
      <c r="AR118" t="s">
        <v>980</v>
      </c>
      <c r="AS118">
        <v>10000000</v>
      </c>
    </row>
    <row r="119" spans="1:45" x14ac:dyDescent="0.35">
      <c r="A119" s="2">
        <v>41631</v>
      </c>
      <c r="B119" t="s">
        <v>55</v>
      </c>
      <c r="C119" t="s">
        <v>56</v>
      </c>
      <c r="D119" s="1" t="s">
        <v>1133</v>
      </c>
      <c r="E119" t="s">
        <v>287</v>
      </c>
      <c r="F119" s="2">
        <v>41605</v>
      </c>
      <c r="G119" s="2">
        <v>45257</v>
      </c>
      <c r="H119" s="2">
        <v>41605</v>
      </c>
      <c r="I119" t="s">
        <v>927</v>
      </c>
      <c r="J119" t="s">
        <v>84</v>
      </c>
      <c r="K119">
        <v>999</v>
      </c>
      <c r="L119" t="s">
        <v>216</v>
      </c>
      <c r="M119" t="s">
        <v>65</v>
      </c>
      <c r="N119" t="s">
        <v>287</v>
      </c>
      <c r="O119" t="s">
        <v>88</v>
      </c>
      <c r="P119" t="s">
        <v>67</v>
      </c>
      <c r="Q119" t="s">
        <v>292</v>
      </c>
      <c r="R119" t="s">
        <v>69</v>
      </c>
      <c r="V119" s="2">
        <v>41605</v>
      </c>
      <c r="W119" s="2">
        <v>45257</v>
      </c>
      <c r="X119" t="s">
        <v>70</v>
      </c>
      <c r="Y119" t="s">
        <v>293</v>
      </c>
      <c r="Z119" t="s">
        <v>72</v>
      </c>
      <c r="AA119" t="s">
        <v>287</v>
      </c>
      <c r="AB119" t="s">
        <v>146</v>
      </c>
      <c r="AC119" t="s">
        <v>67</v>
      </c>
      <c r="AD119" t="s">
        <v>292</v>
      </c>
      <c r="AE119" t="s">
        <v>69</v>
      </c>
      <c r="AF119" t="s">
        <v>294</v>
      </c>
      <c r="AG119" t="s">
        <v>88</v>
      </c>
      <c r="AH119" t="s">
        <v>88</v>
      </c>
      <c r="AI119" s="2">
        <v>41605</v>
      </c>
      <c r="AJ119" s="2">
        <v>45257</v>
      </c>
      <c r="AK119" t="s">
        <v>70</v>
      </c>
      <c r="AM119" t="s">
        <v>75</v>
      </c>
      <c r="AN119" t="s">
        <v>74</v>
      </c>
      <c r="AO119" t="s">
        <v>972</v>
      </c>
      <c r="AP119" t="s">
        <v>1038</v>
      </c>
      <c r="AQ119" t="s">
        <v>1039</v>
      </c>
      <c r="AR119" t="s">
        <v>980</v>
      </c>
      <c r="AS119">
        <v>10000000</v>
      </c>
    </row>
    <row r="120" spans="1:45" x14ac:dyDescent="0.35">
      <c r="A120" s="2">
        <v>41631</v>
      </c>
      <c r="B120" t="s">
        <v>110</v>
      </c>
      <c r="C120" t="s">
        <v>82</v>
      </c>
      <c r="D120" s="1" t="s">
        <v>1134</v>
      </c>
      <c r="E120" t="s">
        <v>274</v>
      </c>
      <c r="F120" s="2">
        <v>41607</v>
      </c>
      <c r="G120" s="2">
        <v>44166</v>
      </c>
      <c r="H120" s="2">
        <v>41605</v>
      </c>
      <c r="I120" t="s">
        <v>927</v>
      </c>
      <c r="J120" t="s">
        <v>95</v>
      </c>
      <c r="K120">
        <v>999</v>
      </c>
      <c r="L120" t="s">
        <v>216</v>
      </c>
      <c r="M120" t="s">
        <v>65</v>
      </c>
      <c r="N120" t="s">
        <v>274</v>
      </c>
      <c r="O120" t="s">
        <v>66</v>
      </c>
      <c r="P120" t="s">
        <v>67</v>
      </c>
      <c r="Q120" t="s">
        <v>279</v>
      </c>
      <c r="R120" t="s">
        <v>69</v>
      </c>
      <c r="V120" s="2">
        <v>41607</v>
      </c>
      <c r="W120" s="2">
        <v>44166</v>
      </c>
      <c r="X120" t="s">
        <v>70</v>
      </c>
      <c r="Y120" t="s">
        <v>195</v>
      </c>
      <c r="Z120" t="s">
        <v>72</v>
      </c>
      <c r="AA120" t="s">
        <v>274</v>
      </c>
      <c r="AB120" t="s">
        <v>66</v>
      </c>
      <c r="AC120" t="s">
        <v>67</v>
      </c>
      <c r="AD120" t="s">
        <v>279</v>
      </c>
      <c r="AE120" t="s">
        <v>69</v>
      </c>
      <c r="AF120" t="s">
        <v>280</v>
      </c>
      <c r="AG120" t="s">
        <v>66</v>
      </c>
      <c r="AH120" t="s">
        <v>66</v>
      </c>
      <c r="AI120" s="2">
        <v>41607</v>
      </c>
      <c r="AJ120" s="2">
        <v>44166</v>
      </c>
      <c r="AK120" t="s">
        <v>70</v>
      </c>
      <c r="AM120" t="s">
        <v>74</v>
      </c>
      <c r="AN120" t="s">
        <v>75</v>
      </c>
      <c r="AO120" t="s">
        <v>977</v>
      </c>
      <c r="AP120" t="s">
        <v>1041</v>
      </c>
      <c r="AQ120" t="s">
        <v>1042</v>
      </c>
      <c r="AR120" t="s">
        <v>988</v>
      </c>
      <c r="AS120">
        <v>10000000</v>
      </c>
    </row>
    <row r="121" spans="1:45" x14ac:dyDescent="0.35">
      <c r="A121" s="2">
        <v>41631</v>
      </c>
      <c r="B121" t="s">
        <v>91</v>
      </c>
      <c r="C121" t="s">
        <v>92</v>
      </c>
      <c r="D121" s="1" t="s">
        <v>1135</v>
      </c>
      <c r="E121" t="s">
        <v>274</v>
      </c>
      <c r="F121" s="2">
        <v>41607</v>
      </c>
      <c r="G121" s="2">
        <v>45259</v>
      </c>
      <c r="H121" s="2">
        <v>41605</v>
      </c>
      <c r="I121" t="s">
        <v>927</v>
      </c>
      <c r="J121" t="s">
        <v>105</v>
      </c>
      <c r="K121">
        <v>999</v>
      </c>
      <c r="L121" t="s">
        <v>216</v>
      </c>
      <c r="M121" t="s">
        <v>65</v>
      </c>
      <c r="N121" t="s">
        <v>274</v>
      </c>
      <c r="O121" t="s">
        <v>66</v>
      </c>
      <c r="P121" t="s">
        <v>67</v>
      </c>
      <c r="Q121" t="s">
        <v>279</v>
      </c>
      <c r="R121" t="s">
        <v>69</v>
      </c>
      <c r="V121" s="2">
        <v>41607</v>
      </c>
      <c r="W121" s="2">
        <v>45259</v>
      </c>
      <c r="X121" t="s">
        <v>70</v>
      </c>
      <c r="Y121" t="s">
        <v>297</v>
      </c>
      <c r="Z121" t="s">
        <v>72</v>
      </c>
      <c r="AA121" t="s">
        <v>274</v>
      </c>
      <c r="AB121" t="s">
        <v>88</v>
      </c>
      <c r="AC121" t="s">
        <v>67</v>
      </c>
      <c r="AD121" t="s">
        <v>279</v>
      </c>
      <c r="AE121" t="s">
        <v>69</v>
      </c>
      <c r="AF121" t="s">
        <v>280</v>
      </c>
      <c r="AG121" t="s">
        <v>66</v>
      </c>
      <c r="AH121" t="s">
        <v>66</v>
      </c>
      <c r="AI121" s="2">
        <v>41607</v>
      </c>
      <c r="AJ121" s="2">
        <v>45259</v>
      </c>
      <c r="AK121" t="s">
        <v>70</v>
      </c>
      <c r="AM121" t="s">
        <v>75</v>
      </c>
      <c r="AN121" t="s">
        <v>74</v>
      </c>
      <c r="AO121" t="s">
        <v>982</v>
      </c>
      <c r="AP121" t="s">
        <v>1044</v>
      </c>
      <c r="AQ121" t="s">
        <v>1045</v>
      </c>
      <c r="AR121" t="s">
        <v>988</v>
      </c>
      <c r="AS121">
        <v>10000000</v>
      </c>
    </row>
    <row r="122" spans="1:45" x14ac:dyDescent="0.35">
      <c r="A122" s="2">
        <v>41631</v>
      </c>
      <c r="B122" t="s">
        <v>103</v>
      </c>
      <c r="C122" t="s">
        <v>56</v>
      </c>
      <c r="D122" s="1" t="s">
        <v>1136</v>
      </c>
      <c r="E122" t="s">
        <v>926</v>
      </c>
      <c r="F122" s="2">
        <v>41686</v>
      </c>
      <c r="G122" s="2">
        <v>45338</v>
      </c>
      <c r="H122" s="2">
        <v>41970</v>
      </c>
      <c r="I122" t="s">
        <v>927</v>
      </c>
      <c r="J122" t="s">
        <v>113</v>
      </c>
      <c r="K122">
        <v>999</v>
      </c>
      <c r="L122" t="s">
        <v>216</v>
      </c>
      <c r="M122" t="s">
        <v>65</v>
      </c>
      <c r="N122" t="s">
        <v>926</v>
      </c>
      <c r="O122" t="s">
        <v>66</v>
      </c>
      <c r="P122" t="s">
        <v>67</v>
      </c>
      <c r="Q122" t="s">
        <v>928</v>
      </c>
      <c r="R122" t="s">
        <v>69</v>
      </c>
      <c r="V122" s="2">
        <v>41686</v>
      </c>
      <c r="W122" s="2">
        <v>45338</v>
      </c>
      <c r="X122" t="s">
        <v>70</v>
      </c>
      <c r="Y122" t="s">
        <v>929</v>
      </c>
      <c r="Z122" t="s">
        <v>72</v>
      </c>
      <c r="AA122" t="s">
        <v>926</v>
      </c>
      <c r="AB122" t="s">
        <v>930</v>
      </c>
      <c r="AC122" t="s">
        <v>67</v>
      </c>
      <c r="AD122" t="s">
        <v>928</v>
      </c>
      <c r="AE122" t="s">
        <v>69</v>
      </c>
      <c r="AF122" t="s">
        <v>931</v>
      </c>
      <c r="AG122" t="s">
        <v>930</v>
      </c>
      <c r="AH122" t="s">
        <v>930</v>
      </c>
      <c r="AI122" s="2">
        <v>41686</v>
      </c>
      <c r="AJ122" s="2">
        <v>45338</v>
      </c>
      <c r="AK122" t="s">
        <v>70</v>
      </c>
      <c r="AM122" t="s">
        <v>74</v>
      </c>
      <c r="AN122" t="s">
        <v>75</v>
      </c>
      <c r="AO122" t="s">
        <v>932</v>
      </c>
      <c r="AP122" t="s">
        <v>933</v>
      </c>
      <c r="AQ122" t="s">
        <v>934</v>
      </c>
      <c r="AR122" t="s">
        <v>935</v>
      </c>
      <c r="AS122">
        <v>10000000</v>
      </c>
    </row>
    <row r="123" spans="1:45" x14ac:dyDescent="0.35">
      <c r="A123" s="2">
        <v>41631</v>
      </c>
      <c r="B123" t="s">
        <v>81</v>
      </c>
      <c r="C123" t="s">
        <v>82</v>
      </c>
      <c r="D123" s="1" t="s">
        <v>1137</v>
      </c>
      <c r="E123" t="s">
        <v>926</v>
      </c>
      <c r="F123" s="2">
        <v>41686</v>
      </c>
      <c r="G123" s="2">
        <v>43512</v>
      </c>
      <c r="H123" s="2">
        <v>41970</v>
      </c>
      <c r="I123" t="s">
        <v>927</v>
      </c>
      <c r="J123" t="s">
        <v>125</v>
      </c>
      <c r="K123">
        <v>999</v>
      </c>
      <c r="L123" t="s">
        <v>216</v>
      </c>
      <c r="M123" t="s">
        <v>65</v>
      </c>
      <c r="N123" t="s">
        <v>926</v>
      </c>
      <c r="O123" t="s">
        <v>66</v>
      </c>
      <c r="P123" t="s">
        <v>67</v>
      </c>
      <c r="Q123" t="s">
        <v>928</v>
      </c>
      <c r="R123" t="s">
        <v>69</v>
      </c>
      <c r="V123" s="2">
        <v>41686</v>
      </c>
      <c r="W123" s="2">
        <v>43512</v>
      </c>
      <c r="X123" t="s">
        <v>70</v>
      </c>
      <c r="Y123" t="s">
        <v>937</v>
      </c>
      <c r="Z123" t="s">
        <v>72</v>
      </c>
      <c r="AA123" t="s">
        <v>926</v>
      </c>
      <c r="AB123" t="s">
        <v>88</v>
      </c>
      <c r="AC123" t="s">
        <v>67</v>
      </c>
      <c r="AD123" t="s">
        <v>928</v>
      </c>
      <c r="AE123" t="s">
        <v>69</v>
      </c>
      <c r="AF123" t="s">
        <v>931</v>
      </c>
      <c r="AG123" t="s">
        <v>930</v>
      </c>
      <c r="AH123" t="s">
        <v>930</v>
      </c>
      <c r="AI123" s="2">
        <v>41686</v>
      </c>
      <c r="AJ123" s="2">
        <v>43512</v>
      </c>
      <c r="AK123" t="s">
        <v>70</v>
      </c>
      <c r="AM123" t="s">
        <v>75</v>
      </c>
      <c r="AN123" t="s">
        <v>74</v>
      </c>
      <c r="AO123" t="s">
        <v>938</v>
      </c>
      <c r="AP123" t="s">
        <v>939</v>
      </c>
      <c r="AQ123" t="s">
        <v>940</v>
      </c>
      <c r="AR123" t="s">
        <v>935</v>
      </c>
      <c r="AS123">
        <v>10000000</v>
      </c>
    </row>
    <row r="124" spans="1:45" x14ac:dyDescent="0.35">
      <c r="A124" s="2">
        <v>41631</v>
      </c>
      <c r="B124" t="s">
        <v>91</v>
      </c>
      <c r="C124" t="s">
        <v>92</v>
      </c>
      <c r="D124" s="1" t="s">
        <v>1138</v>
      </c>
      <c r="E124" t="s">
        <v>942</v>
      </c>
      <c r="F124" s="2">
        <v>41686</v>
      </c>
      <c r="G124" s="2">
        <v>43147</v>
      </c>
      <c r="H124" s="2">
        <v>41970</v>
      </c>
      <c r="I124" t="s">
        <v>927</v>
      </c>
      <c r="J124" t="s">
        <v>131</v>
      </c>
      <c r="K124">
        <v>999</v>
      </c>
      <c r="L124" t="s">
        <v>216</v>
      </c>
      <c r="M124" t="s">
        <v>65</v>
      </c>
      <c r="N124" t="s">
        <v>942</v>
      </c>
      <c r="O124" t="s">
        <v>88</v>
      </c>
      <c r="P124" t="s">
        <v>67</v>
      </c>
      <c r="Q124" t="s">
        <v>943</v>
      </c>
      <c r="R124" t="s">
        <v>69</v>
      </c>
      <c r="V124" s="2">
        <v>41686</v>
      </c>
      <c r="W124" s="2">
        <v>43147</v>
      </c>
      <c r="X124" t="s">
        <v>70</v>
      </c>
      <c r="Y124" t="s">
        <v>944</v>
      </c>
      <c r="Z124" t="s">
        <v>72</v>
      </c>
      <c r="AA124" t="s">
        <v>942</v>
      </c>
      <c r="AB124" t="s">
        <v>146</v>
      </c>
      <c r="AC124" t="s">
        <v>67</v>
      </c>
      <c r="AD124" t="s">
        <v>943</v>
      </c>
      <c r="AE124" t="s">
        <v>69</v>
      </c>
      <c r="AF124" t="s">
        <v>945</v>
      </c>
      <c r="AG124" t="s">
        <v>806</v>
      </c>
      <c r="AH124" t="s">
        <v>806</v>
      </c>
      <c r="AI124" s="2">
        <v>41686</v>
      </c>
      <c r="AJ124" s="2">
        <v>43147</v>
      </c>
      <c r="AK124" t="s">
        <v>70</v>
      </c>
      <c r="AM124" t="s">
        <v>74</v>
      </c>
      <c r="AN124" t="s">
        <v>75</v>
      </c>
      <c r="AO124" t="s">
        <v>946</v>
      </c>
      <c r="AP124" t="s">
        <v>947</v>
      </c>
      <c r="AQ124" t="s">
        <v>948</v>
      </c>
      <c r="AR124" t="s">
        <v>949</v>
      </c>
      <c r="AS124">
        <v>10000000</v>
      </c>
    </row>
    <row r="125" spans="1:45" x14ac:dyDescent="0.35">
      <c r="A125" s="2">
        <v>41631</v>
      </c>
      <c r="B125" t="s">
        <v>129</v>
      </c>
      <c r="C125" t="s">
        <v>56</v>
      </c>
      <c r="D125" s="1" t="s">
        <v>1139</v>
      </c>
      <c r="E125" t="s">
        <v>942</v>
      </c>
      <c r="F125" s="2">
        <v>41686</v>
      </c>
      <c r="G125" s="2">
        <v>45338</v>
      </c>
      <c r="H125" s="2">
        <v>41970</v>
      </c>
      <c r="I125" t="s">
        <v>927</v>
      </c>
      <c r="J125">
        <v>-7.6680000000000001</v>
      </c>
      <c r="K125">
        <v>999</v>
      </c>
      <c r="L125" t="s">
        <v>216</v>
      </c>
      <c r="M125" t="s">
        <v>65</v>
      </c>
      <c r="N125" t="s">
        <v>942</v>
      </c>
      <c r="O125" t="s">
        <v>88</v>
      </c>
      <c r="P125" t="s">
        <v>67</v>
      </c>
      <c r="Q125" t="s">
        <v>943</v>
      </c>
      <c r="R125" t="s">
        <v>69</v>
      </c>
      <c r="V125" s="2">
        <v>41686</v>
      </c>
      <c r="W125" s="2">
        <v>45338</v>
      </c>
      <c r="X125" t="s">
        <v>70</v>
      </c>
      <c r="Y125" t="s">
        <v>951</v>
      </c>
      <c r="Z125" t="s">
        <v>72</v>
      </c>
      <c r="AA125" t="s">
        <v>942</v>
      </c>
      <c r="AB125" t="s">
        <v>66</v>
      </c>
      <c r="AC125" t="s">
        <v>67</v>
      </c>
      <c r="AD125" t="s">
        <v>943</v>
      </c>
      <c r="AE125" t="s">
        <v>69</v>
      </c>
      <c r="AF125" t="s">
        <v>945</v>
      </c>
      <c r="AG125" t="s">
        <v>806</v>
      </c>
      <c r="AH125" t="s">
        <v>952</v>
      </c>
      <c r="AI125" s="2">
        <v>41686</v>
      </c>
      <c r="AJ125" s="2">
        <v>45338</v>
      </c>
      <c r="AK125" t="s">
        <v>70</v>
      </c>
      <c r="AM125" t="s">
        <v>74</v>
      </c>
      <c r="AN125" t="s">
        <v>75</v>
      </c>
      <c r="AO125" t="s">
        <v>953</v>
      </c>
      <c r="AP125" t="s">
        <v>954</v>
      </c>
      <c r="AQ125" t="s">
        <v>955</v>
      </c>
      <c r="AR125" t="s">
        <v>949</v>
      </c>
      <c r="AS125">
        <v>10000000</v>
      </c>
    </row>
    <row r="126" spans="1:45" x14ac:dyDescent="0.35">
      <c r="A126" s="2">
        <v>41631</v>
      </c>
      <c r="B126" t="s">
        <v>110</v>
      </c>
      <c r="C126" t="s">
        <v>82</v>
      </c>
      <c r="D126" s="1" t="s">
        <v>1140</v>
      </c>
      <c r="E126" t="s">
        <v>942</v>
      </c>
      <c r="F126" s="2">
        <v>41686</v>
      </c>
      <c r="G126" s="2">
        <v>43512</v>
      </c>
      <c r="H126" s="2">
        <v>41970</v>
      </c>
      <c r="I126" t="s">
        <v>927</v>
      </c>
      <c r="J126">
        <v>7.6680000000000001</v>
      </c>
      <c r="K126">
        <v>999</v>
      </c>
      <c r="L126" t="s">
        <v>216</v>
      </c>
      <c r="M126" t="s">
        <v>65</v>
      </c>
      <c r="N126" t="s">
        <v>942</v>
      </c>
      <c r="O126" t="s">
        <v>66</v>
      </c>
      <c r="P126" t="s">
        <v>67</v>
      </c>
      <c r="Q126" t="s">
        <v>943</v>
      </c>
      <c r="R126" t="s">
        <v>69</v>
      </c>
      <c r="V126" s="2">
        <v>41686</v>
      </c>
      <c r="W126" s="2">
        <v>43512</v>
      </c>
      <c r="X126" t="s">
        <v>70</v>
      </c>
      <c r="Y126" t="s">
        <v>957</v>
      </c>
      <c r="Z126" t="s">
        <v>72</v>
      </c>
      <c r="AA126" t="s">
        <v>942</v>
      </c>
      <c r="AB126" t="s">
        <v>88</v>
      </c>
      <c r="AC126" t="s">
        <v>67</v>
      </c>
      <c r="AD126" t="s">
        <v>943</v>
      </c>
      <c r="AE126" t="s">
        <v>69</v>
      </c>
      <c r="AF126" t="s">
        <v>945</v>
      </c>
      <c r="AG126" t="s">
        <v>806</v>
      </c>
      <c r="AH126" t="s">
        <v>952</v>
      </c>
      <c r="AI126" s="2">
        <v>41686</v>
      </c>
      <c r="AJ126" s="2">
        <v>43512</v>
      </c>
      <c r="AK126" t="s">
        <v>70</v>
      </c>
      <c r="AM126" t="s">
        <v>75</v>
      </c>
      <c r="AN126" t="s">
        <v>74</v>
      </c>
      <c r="AO126" t="s">
        <v>958</v>
      </c>
      <c r="AP126" t="s">
        <v>959</v>
      </c>
      <c r="AQ126" t="s">
        <v>960</v>
      </c>
      <c r="AR126" t="s">
        <v>949</v>
      </c>
      <c r="AS126">
        <v>10000000</v>
      </c>
    </row>
    <row r="127" spans="1:45" x14ac:dyDescent="0.35">
      <c r="A127" s="2">
        <v>41631</v>
      </c>
      <c r="B127" t="s">
        <v>91</v>
      </c>
      <c r="C127" t="s">
        <v>92</v>
      </c>
      <c r="D127" s="1" t="s">
        <v>1141</v>
      </c>
      <c r="E127" t="s">
        <v>942</v>
      </c>
      <c r="F127" s="2">
        <v>41686</v>
      </c>
      <c r="G127" s="2">
        <v>47165</v>
      </c>
      <c r="H127" s="2">
        <v>41970</v>
      </c>
      <c r="I127" t="s">
        <v>927</v>
      </c>
      <c r="J127" t="s">
        <v>150</v>
      </c>
      <c r="K127">
        <v>999</v>
      </c>
      <c r="L127" t="s">
        <v>216</v>
      </c>
      <c r="M127" t="s">
        <v>65</v>
      </c>
      <c r="N127" t="s">
        <v>942</v>
      </c>
      <c r="O127" t="s">
        <v>66</v>
      </c>
      <c r="P127" t="s">
        <v>67</v>
      </c>
      <c r="Q127" t="s">
        <v>943</v>
      </c>
      <c r="R127" t="s">
        <v>69</v>
      </c>
      <c r="V127" s="2">
        <v>41686</v>
      </c>
      <c r="W127" s="2">
        <v>47165</v>
      </c>
      <c r="X127" t="s">
        <v>70</v>
      </c>
      <c r="Y127" t="s">
        <v>962</v>
      </c>
      <c r="Z127" t="s">
        <v>72</v>
      </c>
      <c r="AA127" t="s">
        <v>942</v>
      </c>
      <c r="AB127" t="s">
        <v>146</v>
      </c>
      <c r="AC127" t="s">
        <v>67</v>
      </c>
      <c r="AD127" t="s">
        <v>943</v>
      </c>
      <c r="AE127" t="s">
        <v>69</v>
      </c>
      <c r="AF127" t="s">
        <v>945</v>
      </c>
      <c r="AG127" t="s">
        <v>806</v>
      </c>
      <c r="AH127" t="s">
        <v>806</v>
      </c>
      <c r="AI127" s="2">
        <v>41686</v>
      </c>
      <c r="AJ127" s="2">
        <v>47165</v>
      </c>
      <c r="AK127" t="s">
        <v>70</v>
      </c>
      <c r="AM127" t="s">
        <v>74</v>
      </c>
      <c r="AN127" t="s">
        <v>75</v>
      </c>
      <c r="AO127" t="s">
        <v>963</v>
      </c>
      <c r="AP127" t="s">
        <v>964</v>
      </c>
      <c r="AQ127" t="s">
        <v>965</v>
      </c>
      <c r="AR127" t="s">
        <v>949</v>
      </c>
      <c r="AS127">
        <v>10000000</v>
      </c>
    </row>
    <row r="128" spans="1:45" x14ac:dyDescent="0.35">
      <c r="A128" s="2">
        <v>41631</v>
      </c>
      <c r="B128" t="s">
        <v>55</v>
      </c>
      <c r="C128" t="s">
        <v>56</v>
      </c>
      <c r="D128" s="1" t="s">
        <v>1142</v>
      </c>
      <c r="E128" t="s">
        <v>239</v>
      </c>
      <c r="F128" s="2">
        <v>41607</v>
      </c>
      <c r="G128" s="2">
        <v>47086</v>
      </c>
      <c r="H128" s="2">
        <v>41605</v>
      </c>
      <c r="I128" t="s">
        <v>927</v>
      </c>
      <c r="J128" t="s">
        <v>161</v>
      </c>
      <c r="K128">
        <v>999</v>
      </c>
      <c r="L128" t="s">
        <v>216</v>
      </c>
      <c r="M128" t="s">
        <v>65</v>
      </c>
      <c r="N128" t="s">
        <v>239</v>
      </c>
      <c r="O128" t="s">
        <v>88</v>
      </c>
      <c r="P128" t="s">
        <v>67</v>
      </c>
      <c r="Q128" t="s">
        <v>244</v>
      </c>
      <c r="R128" t="s">
        <v>69</v>
      </c>
      <c r="V128" s="2">
        <v>41607</v>
      </c>
      <c r="W128" s="2">
        <v>47086</v>
      </c>
      <c r="X128" t="s">
        <v>70</v>
      </c>
      <c r="Y128" t="s">
        <v>245</v>
      </c>
      <c r="Z128" t="s">
        <v>72</v>
      </c>
      <c r="AA128" t="s">
        <v>239</v>
      </c>
      <c r="AB128" t="s">
        <v>88</v>
      </c>
      <c r="AC128" t="s">
        <v>67</v>
      </c>
      <c r="AD128" t="s">
        <v>244</v>
      </c>
      <c r="AE128" t="s">
        <v>69</v>
      </c>
      <c r="AF128" t="s">
        <v>246</v>
      </c>
      <c r="AG128" t="s">
        <v>88</v>
      </c>
      <c r="AH128" t="s">
        <v>88</v>
      </c>
      <c r="AI128" s="2">
        <v>41607</v>
      </c>
      <c r="AJ128" s="2">
        <v>47086</v>
      </c>
      <c r="AK128" t="s">
        <v>70</v>
      </c>
      <c r="AM128" t="s">
        <v>74</v>
      </c>
      <c r="AN128" t="s">
        <v>75</v>
      </c>
      <c r="AO128" t="s">
        <v>967</v>
      </c>
      <c r="AP128" t="s">
        <v>968</v>
      </c>
      <c r="AQ128" t="s">
        <v>969</v>
      </c>
      <c r="AR128" t="s">
        <v>970</v>
      </c>
      <c r="AS128">
        <v>10000000</v>
      </c>
    </row>
    <row r="129" spans="1:45" x14ac:dyDescent="0.35">
      <c r="A129" s="2">
        <v>41631</v>
      </c>
      <c r="B129" t="s">
        <v>81</v>
      </c>
      <c r="C129" t="s">
        <v>82</v>
      </c>
      <c r="D129" s="1" t="s">
        <v>1143</v>
      </c>
      <c r="E129" t="s">
        <v>239</v>
      </c>
      <c r="F129" s="2">
        <v>41607</v>
      </c>
      <c r="G129" s="2">
        <v>45259</v>
      </c>
      <c r="H129" s="2">
        <v>41605</v>
      </c>
      <c r="I129" t="s">
        <v>927</v>
      </c>
      <c r="J129" t="s">
        <v>171</v>
      </c>
      <c r="K129">
        <v>999</v>
      </c>
      <c r="L129" t="s">
        <v>216</v>
      </c>
      <c r="M129" t="s">
        <v>65</v>
      </c>
      <c r="N129" t="s">
        <v>239</v>
      </c>
      <c r="O129" t="s">
        <v>88</v>
      </c>
      <c r="P129" t="s">
        <v>67</v>
      </c>
      <c r="Q129" t="s">
        <v>244</v>
      </c>
      <c r="R129" t="s">
        <v>69</v>
      </c>
      <c r="V129" s="2">
        <v>41607</v>
      </c>
      <c r="W129" s="2">
        <v>45259</v>
      </c>
      <c r="X129" t="s">
        <v>70</v>
      </c>
      <c r="Y129" t="s">
        <v>245</v>
      </c>
      <c r="Z129" t="s">
        <v>72</v>
      </c>
      <c r="AA129" t="s">
        <v>239</v>
      </c>
      <c r="AB129" t="s">
        <v>66</v>
      </c>
      <c r="AC129" t="s">
        <v>67</v>
      </c>
      <c r="AD129" t="s">
        <v>244</v>
      </c>
      <c r="AE129" t="s">
        <v>69</v>
      </c>
      <c r="AF129" t="s">
        <v>246</v>
      </c>
      <c r="AG129" t="s">
        <v>88</v>
      </c>
      <c r="AH129" t="s">
        <v>88</v>
      </c>
      <c r="AI129" s="2">
        <v>41607</v>
      </c>
      <c r="AJ129" s="2">
        <v>45259</v>
      </c>
      <c r="AK129" t="s">
        <v>70</v>
      </c>
      <c r="AM129" t="s">
        <v>74</v>
      </c>
      <c r="AN129" t="s">
        <v>75</v>
      </c>
      <c r="AO129" t="s">
        <v>972</v>
      </c>
      <c r="AP129" t="s">
        <v>973</v>
      </c>
      <c r="AQ129" t="s">
        <v>974</v>
      </c>
      <c r="AR129" t="s">
        <v>970</v>
      </c>
      <c r="AS129">
        <v>10000000</v>
      </c>
    </row>
    <row r="130" spans="1:45" x14ac:dyDescent="0.35">
      <c r="A130" s="2">
        <v>41631</v>
      </c>
      <c r="B130" t="s">
        <v>91</v>
      </c>
      <c r="C130" t="s">
        <v>92</v>
      </c>
      <c r="D130" s="1" t="s">
        <v>1144</v>
      </c>
      <c r="E130" t="s">
        <v>287</v>
      </c>
      <c r="F130" s="2">
        <v>41605</v>
      </c>
      <c r="G130" s="2">
        <v>43796</v>
      </c>
      <c r="H130" s="2">
        <v>41605</v>
      </c>
      <c r="I130" t="s">
        <v>927</v>
      </c>
      <c r="J130" t="s">
        <v>176</v>
      </c>
      <c r="K130">
        <v>999</v>
      </c>
      <c r="L130" t="s">
        <v>216</v>
      </c>
      <c r="M130" t="s">
        <v>65</v>
      </c>
      <c r="N130" t="s">
        <v>287</v>
      </c>
      <c r="O130" t="s">
        <v>88</v>
      </c>
      <c r="P130" t="s">
        <v>67</v>
      </c>
      <c r="Q130" t="s">
        <v>292</v>
      </c>
      <c r="R130" t="s">
        <v>69</v>
      </c>
      <c r="V130" s="2">
        <v>41605</v>
      </c>
      <c r="W130" s="2">
        <v>43796</v>
      </c>
      <c r="X130" t="s">
        <v>70</v>
      </c>
      <c r="Y130" t="s">
        <v>976</v>
      </c>
      <c r="Z130" t="s">
        <v>72</v>
      </c>
      <c r="AA130" t="s">
        <v>287</v>
      </c>
      <c r="AB130" t="s">
        <v>88</v>
      </c>
      <c r="AC130" t="s">
        <v>67</v>
      </c>
      <c r="AD130" t="s">
        <v>292</v>
      </c>
      <c r="AE130" t="s">
        <v>69</v>
      </c>
      <c r="AF130" t="s">
        <v>294</v>
      </c>
      <c r="AG130" t="s">
        <v>88</v>
      </c>
      <c r="AH130" t="s">
        <v>88</v>
      </c>
      <c r="AI130" s="2">
        <v>41605</v>
      </c>
      <c r="AJ130" s="2">
        <v>43796</v>
      </c>
      <c r="AK130" t="s">
        <v>70</v>
      </c>
      <c r="AM130" t="s">
        <v>75</v>
      </c>
      <c r="AN130" t="s">
        <v>74</v>
      </c>
      <c r="AO130" t="s">
        <v>977</v>
      </c>
      <c r="AP130" t="s">
        <v>978</v>
      </c>
      <c r="AQ130" t="s">
        <v>979</v>
      </c>
      <c r="AR130" t="s">
        <v>980</v>
      </c>
      <c r="AS130">
        <v>10000000</v>
      </c>
    </row>
    <row r="131" spans="1:45" x14ac:dyDescent="0.35">
      <c r="A131" s="2">
        <v>41631</v>
      </c>
      <c r="B131" t="s">
        <v>103</v>
      </c>
      <c r="C131" t="s">
        <v>56</v>
      </c>
      <c r="D131" s="1" t="s">
        <v>1145</v>
      </c>
      <c r="E131" t="s">
        <v>287</v>
      </c>
      <c r="F131" s="2">
        <v>41605</v>
      </c>
      <c r="G131" s="2">
        <v>45257</v>
      </c>
      <c r="H131" s="2">
        <v>41605</v>
      </c>
      <c r="I131" t="s">
        <v>927</v>
      </c>
      <c r="J131" t="s">
        <v>183</v>
      </c>
      <c r="K131">
        <v>999</v>
      </c>
      <c r="L131" t="s">
        <v>216</v>
      </c>
      <c r="M131" t="s">
        <v>65</v>
      </c>
      <c r="N131" t="s">
        <v>287</v>
      </c>
      <c r="O131" t="s">
        <v>88</v>
      </c>
      <c r="P131" t="s">
        <v>67</v>
      </c>
      <c r="Q131" t="s">
        <v>292</v>
      </c>
      <c r="R131" t="s">
        <v>69</v>
      </c>
      <c r="V131" s="2">
        <v>41605</v>
      </c>
      <c r="W131" s="2">
        <v>45257</v>
      </c>
      <c r="X131" t="s">
        <v>70</v>
      </c>
      <c r="Y131" t="s">
        <v>293</v>
      </c>
      <c r="Z131" t="s">
        <v>72</v>
      </c>
      <c r="AA131" t="s">
        <v>287</v>
      </c>
      <c r="AB131" t="s">
        <v>146</v>
      </c>
      <c r="AC131" t="s">
        <v>67</v>
      </c>
      <c r="AD131" t="s">
        <v>292</v>
      </c>
      <c r="AE131" t="s">
        <v>69</v>
      </c>
      <c r="AF131" t="s">
        <v>294</v>
      </c>
      <c r="AG131" t="s">
        <v>88</v>
      </c>
      <c r="AH131" t="s">
        <v>88</v>
      </c>
      <c r="AI131" s="2">
        <v>41605</v>
      </c>
      <c r="AJ131" s="2">
        <v>45257</v>
      </c>
      <c r="AK131" t="s">
        <v>70</v>
      </c>
      <c r="AM131" t="s">
        <v>75</v>
      </c>
      <c r="AN131" t="s">
        <v>74</v>
      </c>
      <c r="AO131" t="s">
        <v>982</v>
      </c>
      <c r="AP131" t="s">
        <v>983</v>
      </c>
      <c r="AQ131" t="s">
        <v>984</v>
      </c>
      <c r="AR131" t="s">
        <v>980</v>
      </c>
      <c r="AS131">
        <v>10000000</v>
      </c>
    </row>
    <row r="132" spans="1:45" x14ac:dyDescent="0.35">
      <c r="A132" s="2">
        <v>41631</v>
      </c>
      <c r="B132" t="s">
        <v>110</v>
      </c>
      <c r="C132" t="s">
        <v>82</v>
      </c>
      <c r="D132" s="1" t="s">
        <v>1146</v>
      </c>
      <c r="E132" t="s">
        <v>274</v>
      </c>
      <c r="F132" s="2">
        <v>41607</v>
      </c>
      <c r="G132" s="2">
        <v>44166</v>
      </c>
      <c r="H132" s="2">
        <v>41605</v>
      </c>
      <c r="I132" t="s">
        <v>927</v>
      </c>
      <c r="J132" t="s">
        <v>190</v>
      </c>
      <c r="K132">
        <v>999</v>
      </c>
      <c r="L132" t="s">
        <v>216</v>
      </c>
      <c r="M132" t="s">
        <v>65</v>
      </c>
      <c r="N132" t="s">
        <v>274</v>
      </c>
      <c r="O132" t="s">
        <v>66</v>
      </c>
      <c r="P132" t="s">
        <v>67</v>
      </c>
      <c r="Q132" t="s">
        <v>279</v>
      </c>
      <c r="R132" t="s">
        <v>69</v>
      </c>
      <c r="V132" s="2">
        <v>41607</v>
      </c>
      <c r="W132" s="2">
        <v>44166</v>
      </c>
      <c r="X132" t="s">
        <v>70</v>
      </c>
      <c r="Y132" t="s">
        <v>195</v>
      </c>
      <c r="Z132" t="s">
        <v>72</v>
      </c>
      <c r="AA132" t="s">
        <v>274</v>
      </c>
      <c r="AB132" t="s">
        <v>66</v>
      </c>
      <c r="AC132" t="s">
        <v>67</v>
      </c>
      <c r="AD132" t="s">
        <v>279</v>
      </c>
      <c r="AE132" t="s">
        <v>69</v>
      </c>
      <c r="AF132" t="s">
        <v>280</v>
      </c>
      <c r="AG132" t="s">
        <v>66</v>
      </c>
      <c r="AH132" t="s">
        <v>66</v>
      </c>
      <c r="AI132" s="2">
        <v>41607</v>
      </c>
      <c r="AJ132" s="2">
        <v>44166</v>
      </c>
      <c r="AK132" t="s">
        <v>70</v>
      </c>
      <c r="AM132" t="s">
        <v>74</v>
      </c>
      <c r="AN132" t="s">
        <v>75</v>
      </c>
      <c r="AO132" t="s">
        <v>932</v>
      </c>
      <c r="AP132" t="s">
        <v>986</v>
      </c>
      <c r="AQ132" t="s">
        <v>987</v>
      </c>
      <c r="AR132" t="s">
        <v>988</v>
      </c>
      <c r="AS132">
        <v>10000000</v>
      </c>
    </row>
    <row r="133" spans="1:45" x14ac:dyDescent="0.35">
      <c r="A133" s="2">
        <v>41631</v>
      </c>
      <c r="B133" t="s">
        <v>91</v>
      </c>
      <c r="C133" t="s">
        <v>92</v>
      </c>
      <c r="D133" s="1" t="s">
        <v>1147</v>
      </c>
      <c r="E133" t="s">
        <v>274</v>
      </c>
      <c r="F133" s="2">
        <v>41607</v>
      </c>
      <c r="G133" s="2">
        <v>45259</v>
      </c>
      <c r="H133" s="2">
        <v>41605</v>
      </c>
      <c r="I133" t="s">
        <v>927</v>
      </c>
      <c r="J133" t="s">
        <v>198</v>
      </c>
      <c r="K133">
        <v>999</v>
      </c>
      <c r="L133" t="s">
        <v>216</v>
      </c>
      <c r="M133" t="s">
        <v>65</v>
      </c>
      <c r="N133" t="s">
        <v>274</v>
      </c>
      <c r="O133" t="s">
        <v>66</v>
      </c>
      <c r="P133" t="s">
        <v>67</v>
      </c>
      <c r="Q133" t="s">
        <v>279</v>
      </c>
      <c r="R133" t="s">
        <v>69</v>
      </c>
      <c r="V133" s="2">
        <v>41607</v>
      </c>
      <c r="W133" s="2">
        <v>45259</v>
      </c>
      <c r="X133" t="s">
        <v>70</v>
      </c>
      <c r="Y133" t="s">
        <v>297</v>
      </c>
      <c r="Z133" t="s">
        <v>72</v>
      </c>
      <c r="AA133" t="s">
        <v>274</v>
      </c>
      <c r="AB133" t="s">
        <v>88</v>
      </c>
      <c r="AC133" t="s">
        <v>67</v>
      </c>
      <c r="AD133" t="s">
        <v>279</v>
      </c>
      <c r="AE133" t="s">
        <v>69</v>
      </c>
      <c r="AF133" t="s">
        <v>280</v>
      </c>
      <c r="AG133" t="s">
        <v>66</v>
      </c>
      <c r="AH133" t="s">
        <v>66</v>
      </c>
      <c r="AI133" s="2">
        <v>41607</v>
      </c>
      <c r="AJ133" s="2">
        <v>45259</v>
      </c>
      <c r="AK133" t="s">
        <v>70</v>
      </c>
      <c r="AM133" t="s">
        <v>75</v>
      </c>
      <c r="AN133" t="s">
        <v>74</v>
      </c>
      <c r="AO133" t="s">
        <v>938</v>
      </c>
      <c r="AP133" t="s">
        <v>990</v>
      </c>
      <c r="AQ133" t="s">
        <v>991</v>
      </c>
      <c r="AR133" t="s">
        <v>988</v>
      </c>
      <c r="AS133">
        <v>10000000</v>
      </c>
    </row>
    <row r="134" spans="1:45" x14ac:dyDescent="0.35">
      <c r="A134" s="2">
        <v>41631</v>
      </c>
      <c r="B134" t="s">
        <v>129</v>
      </c>
      <c r="C134" t="s">
        <v>56</v>
      </c>
      <c r="D134" s="1" t="s">
        <v>1148</v>
      </c>
      <c r="E134" t="s">
        <v>926</v>
      </c>
      <c r="F134" s="2">
        <v>41686</v>
      </c>
      <c r="G134" s="2">
        <v>45338</v>
      </c>
      <c r="H134" s="2">
        <v>41970</v>
      </c>
      <c r="I134" t="s">
        <v>927</v>
      </c>
      <c r="J134" t="s">
        <v>206</v>
      </c>
      <c r="K134">
        <v>999</v>
      </c>
      <c r="L134" t="s">
        <v>216</v>
      </c>
      <c r="M134" t="s">
        <v>65</v>
      </c>
      <c r="N134" t="s">
        <v>926</v>
      </c>
      <c r="O134" t="s">
        <v>66</v>
      </c>
      <c r="P134" t="s">
        <v>67</v>
      </c>
      <c r="Q134" t="s">
        <v>928</v>
      </c>
      <c r="R134" t="s">
        <v>69</v>
      </c>
      <c r="V134" s="2">
        <v>41686</v>
      </c>
      <c r="W134" s="2">
        <v>45338</v>
      </c>
      <c r="X134" t="s">
        <v>70</v>
      </c>
      <c r="Y134" t="s">
        <v>929</v>
      </c>
      <c r="Z134" t="s">
        <v>72</v>
      </c>
      <c r="AA134" t="s">
        <v>926</v>
      </c>
      <c r="AB134" t="s">
        <v>930</v>
      </c>
      <c r="AC134" t="s">
        <v>67</v>
      </c>
      <c r="AD134" t="s">
        <v>928</v>
      </c>
      <c r="AE134" t="s">
        <v>69</v>
      </c>
      <c r="AF134" t="s">
        <v>931</v>
      </c>
      <c r="AG134" t="s">
        <v>930</v>
      </c>
      <c r="AH134" t="s">
        <v>930</v>
      </c>
      <c r="AI134" s="2">
        <v>41686</v>
      </c>
      <c r="AJ134" s="2">
        <v>45338</v>
      </c>
      <c r="AK134" t="s">
        <v>70</v>
      </c>
      <c r="AM134" t="s">
        <v>74</v>
      </c>
      <c r="AN134" t="s">
        <v>75</v>
      </c>
      <c r="AO134" t="s">
        <v>946</v>
      </c>
      <c r="AP134" t="s">
        <v>993</v>
      </c>
      <c r="AQ134" t="s">
        <v>994</v>
      </c>
      <c r="AR134" t="s">
        <v>935</v>
      </c>
      <c r="AS134">
        <v>10000000</v>
      </c>
    </row>
    <row r="135" spans="1:45" x14ac:dyDescent="0.35">
      <c r="A135" s="2">
        <v>41631</v>
      </c>
      <c r="B135" t="s">
        <v>81</v>
      </c>
      <c r="C135" t="s">
        <v>82</v>
      </c>
      <c r="D135" s="1" t="s">
        <v>1149</v>
      </c>
      <c r="E135" t="s">
        <v>926</v>
      </c>
      <c r="F135" s="2">
        <v>41686</v>
      </c>
      <c r="G135" s="2">
        <v>43512</v>
      </c>
      <c r="H135" s="2">
        <v>41970</v>
      </c>
      <c r="I135" t="s">
        <v>927</v>
      </c>
      <c r="J135" t="s">
        <v>212</v>
      </c>
      <c r="K135">
        <v>999</v>
      </c>
      <c r="L135" t="s">
        <v>216</v>
      </c>
      <c r="M135" t="s">
        <v>65</v>
      </c>
      <c r="N135" t="s">
        <v>926</v>
      </c>
      <c r="O135" t="s">
        <v>66</v>
      </c>
      <c r="P135" t="s">
        <v>67</v>
      </c>
      <c r="Q135" t="s">
        <v>928</v>
      </c>
      <c r="R135" t="s">
        <v>69</v>
      </c>
      <c r="V135" s="2">
        <v>41686</v>
      </c>
      <c r="W135" s="2">
        <v>43512</v>
      </c>
      <c r="X135" t="s">
        <v>70</v>
      </c>
      <c r="Y135" t="s">
        <v>937</v>
      </c>
      <c r="Z135" t="s">
        <v>72</v>
      </c>
      <c r="AA135" t="s">
        <v>926</v>
      </c>
      <c r="AB135" t="s">
        <v>88</v>
      </c>
      <c r="AC135" t="s">
        <v>67</v>
      </c>
      <c r="AD135" t="s">
        <v>928</v>
      </c>
      <c r="AE135" t="s">
        <v>69</v>
      </c>
      <c r="AF135" t="s">
        <v>931</v>
      </c>
      <c r="AG135" t="s">
        <v>930</v>
      </c>
      <c r="AH135" t="s">
        <v>930</v>
      </c>
      <c r="AI135" s="2">
        <v>41686</v>
      </c>
      <c r="AJ135" s="2">
        <v>43512</v>
      </c>
      <c r="AK135" t="s">
        <v>70</v>
      </c>
      <c r="AM135" t="s">
        <v>75</v>
      </c>
      <c r="AN135" t="s">
        <v>74</v>
      </c>
      <c r="AO135" t="s">
        <v>953</v>
      </c>
      <c r="AP135" t="s">
        <v>996</v>
      </c>
      <c r="AQ135" t="s">
        <v>997</v>
      </c>
      <c r="AR135" t="s">
        <v>935</v>
      </c>
      <c r="AS135">
        <v>10000000</v>
      </c>
    </row>
    <row r="136" spans="1:45" x14ac:dyDescent="0.35">
      <c r="A136" s="2">
        <v>41631</v>
      </c>
      <c r="B136" t="s">
        <v>91</v>
      </c>
      <c r="C136" t="s">
        <v>92</v>
      </c>
      <c r="D136" s="1" t="s">
        <v>1150</v>
      </c>
      <c r="E136" t="s">
        <v>942</v>
      </c>
      <c r="F136" s="2">
        <v>41686</v>
      </c>
      <c r="G136" s="2">
        <v>43147</v>
      </c>
      <c r="H136" s="2">
        <v>41970</v>
      </c>
      <c r="I136" t="s">
        <v>927</v>
      </c>
      <c r="J136" t="s">
        <v>222</v>
      </c>
      <c r="K136">
        <v>999</v>
      </c>
      <c r="L136" t="s">
        <v>216</v>
      </c>
      <c r="M136" t="s">
        <v>65</v>
      </c>
      <c r="N136" t="s">
        <v>942</v>
      </c>
      <c r="O136" t="s">
        <v>88</v>
      </c>
      <c r="P136" t="s">
        <v>67</v>
      </c>
      <c r="Q136" t="s">
        <v>943</v>
      </c>
      <c r="R136" t="s">
        <v>69</v>
      </c>
      <c r="V136" s="2">
        <v>41686</v>
      </c>
      <c r="W136" s="2">
        <v>43147</v>
      </c>
      <c r="X136" t="s">
        <v>70</v>
      </c>
      <c r="Y136" t="s">
        <v>944</v>
      </c>
      <c r="Z136" t="s">
        <v>72</v>
      </c>
      <c r="AA136" t="s">
        <v>942</v>
      </c>
      <c r="AB136" t="s">
        <v>146</v>
      </c>
      <c r="AC136" t="s">
        <v>67</v>
      </c>
      <c r="AD136" t="s">
        <v>943</v>
      </c>
      <c r="AE136" t="s">
        <v>69</v>
      </c>
      <c r="AF136" t="s">
        <v>945</v>
      </c>
      <c r="AG136" t="s">
        <v>806</v>
      </c>
      <c r="AH136" t="s">
        <v>806</v>
      </c>
      <c r="AI136" s="2">
        <v>41686</v>
      </c>
      <c r="AJ136" s="2">
        <v>43147</v>
      </c>
      <c r="AK136" t="s">
        <v>70</v>
      </c>
      <c r="AM136" t="s">
        <v>74</v>
      </c>
      <c r="AN136" t="s">
        <v>75</v>
      </c>
      <c r="AO136" t="s">
        <v>958</v>
      </c>
      <c r="AP136" t="s">
        <v>999</v>
      </c>
      <c r="AQ136" t="s">
        <v>1000</v>
      </c>
      <c r="AR136" t="s">
        <v>949</v>
      </c>
      <c r="AS136">
        <v>10000000</v>
      </c>
    </row>
    <row r="137" spans="1:45" x14ac:dyDescent="0.35">
      <c r="A137" s="2">
        <v>41631</v>
      </c>
      <c r="B137" t="s">
        <v>55</v>
      </c>
      <c r="C137" t="s">
        <v>56</v>
      </c>
      <c r="D137" s="1" t="s">
        <v>1151</v>
      </c>
      <c r="E137" t="s">
        <v>942</v>
      </c>
      <c r="F137" s="2">
        <v>41686</v>
      </c>
      <c r="G137" s="2">
        <v>45338</v>
      </c>
      <c r="H137" s="2">
        <v>41970</v>
      </c>
      <c r="I137" t="s">
        <v>927</v>
      </c>
      <c r="J137" t="s">
        <v>231</v>
      </c>
      <c r="K137">
        <v>999</v>
      </c>
      <c r="L137" t="s">
        <v>216</v>
      </c>
      <c r="M137" t="s">
        <v>65</v>
      </c>
      <c r="N137" t="s">
        <v>942</v>
      </c>
      <c r="O137" t="s">
        <v>88</v>
      </c>
      <c r="P137" t="s">
        <v>67</v>
      </c>
      <c r="Q137" t="s">
        <v>943</v>
      </c>
      <c r="R137" t="s">
        <v>69</v>
      </c>
      <c r="V137" s="2">
        <v>41686</v>
      </c>
      <c r="W137" s="2">
        <v>45338</v>
      </c>
      <c r="X137" t="s">
        <v>70</v>
      </c>
      <c r="Y137" t="s">
        <v>951</v>
      </c>
      <c r="Z137" t="s">
        <v>72</v>
      </c>
      <c r="AA137" t="s">
        <v>942</v>
      </c>
      <c r="AB137" t="s">
        <v>66</v>
      </c>
      <c r="AC137" t="s">
        <v>67</v>
      </c>
      <c r="AD137" t="s">
        <v>943</v>
      </c>
      <c r="AE137" t="s">
        <v>69</v>
      </c>
      <c r="AF137" t="s">
        <v>945</v>
      </c>
      <c r="AG137" t="s">
        <v>806</v>
      </c>
      <c r="AH137" t="s">
        <v>952</v>
      </c>
      <c r="AI137" s="2">
        <v>41686</v>
      </c>
      <c r="AJ137" s="2">
        <v>45338</v>
      </c>
      <c r="AK137" t="s">
        <v>70</v>
      </c>
      <c r="AM137" t="s">
        <v>74</v>
      </c>
      <c r="AN137" t="s">
        <v>75</v>
      </c>
      <c r="AO137" t="s">
        <v>963</v>
      </c>
      <c r="AP137" t="s">
        <v>1002</v>
      </c>
      <c r="AQ137" t="s">
        <v>1003</v>
      </c>
      <c r="AR137" t="s">
        <v>949</v>
      </c>
      <c r="AS137">
        <v>10000000</v>
      </c>
    </row>
    <row r="138" spans="1:45" x14ac:dyDescent="0.35">
      <c r="A138" s="2">
        <v>41631</v>
      </c>
      <c r="B138" t="s">
        <v>110</v>
      </c>
      <c r="C138" t="s">
        <v>82</v>
      </c>
      <c r="D138" s="1" t="s">
        <v>1152</v>
      </c>
      <c r="E138" t="s">
        <v>942</v>
      </c>
      <c r="F138" s="2">
        <v>41686</v>
      </c>
      <c r="G138" s="2">
        <v>43512</v>
      </c>
      <c r="H138" s="2">
        <v>41970</v>
      </c>
      <c r="I138" t="s">
        <v>927</v>
      </c>
      <c r="J138" t="s">
        <v>240</v>
      </c>
      <c r="K138">
        <v>999</v>
      </c>
      <c r="L138" t="s">
        <v>216</v>
      </c>
      <c r="M138" t="s">
        <v>65</v>
      </c>
      <c r="N138" t="s">
        <v>942</v>
      </c>
      <c r="O138" t="s">
        <v>66</v>
      </c>
      <c r="P138" t="s">
        <v>67</v>
      </c>
      <c r="Q138" t="s">
        <v>943</v>
      </c>
      <c r="R138" t="s">
        <v>69</v>
      </c>
      <c r="V138" s="2">
        <v>41686</v>
      </c>
      <c r="W138" s="2">
        <v>43512</v>
      </c>
      <c r="X138" t="s">
        <v>70</v>
      </c>
      <c r="Y138" t="s">
        <v>957</v>
      </c>
      <c r="Z138" t="s">
        <v>72</v>
      </c>
      <c r="AA138" t="s">
        <v>942</v>
      </c>
      <c r="AB138" t="s">
        <v>88</v>
      </c>
      <c r="AC138" t="s">
        <v>67</v>
      </c>
      <c r="AD138" t="s">
        <v>943</v>
      </c>
      <c r="AE138" t="s">
        <v>69</v>
      </c>
      <c r="AF138" t="s">
        <v>945</v>
      </c>
      <c r="AG138" t="s">
        <v>806</v>
      </c>
      <c r="AH138" t="s">
        <v>952</v>
      </c>
      <c r="AI138" s="2">
        <v>41686</v>
      </c>
      <c r="AJ138" s="2">
        <v>43512</v>
      </c>
      <c r="AK138" t="s">
        <v>70</v>
      </c>
      <c r="AM138" t="s">
        <v>75</v>
      </c>
      <c r="AN138" t="s">
        <v>74</v>
      </c>
      <c r="AO138" t="s">
        <v>967</v>
      </c>
      <c r="AP138" t="s">
        <v>1005</v>
      </c>
      <c r="AQ138" t="s">
        <v>1006</v>
      </c>
      <c r="AR138" t="s">
        <v>949</v>
      </c>
      <c r="AS138">
        <v>10000000</v>
      </c>
    </row>
    <row r="139" spans="1:45" x14ac:dyDescent="0.35">
      <c r="A139" s="2">
        <v>41631</v>
      </c>
      <c r="B139" t="s">
        <v>91</v>
      </c>
      <c r="C139" t="s">
        <v>92</v>
      </c>
      <c r="D139" s="1" t="s">
        <v>1153</v>
      </c>
      <c r="E139" t="s">
        <v>942</v>
      </c>
      <c r="F139" s="2">
        <v>41686</v>
      </c>
      <c r="G139" s="2">
        <v>47165</v>
      </c>
      <c r="H139" s="2">
        <v>41970</v>
      </c>
      <c r="I139" t="s">
        <v>927</v>
      </c>
      <c r="J139" t="s">
        <v>250</v>
      </c>
      <c r="K139">
        <v>999</v>
      </c>
      <c r="L139" t="s">
        <v>216</v>
      </c>
      <c r="M139" t="s">
        <v>65</v>
      </c>
      <c r="N139" t="s">
        <v>942</v>
      </c>
      <c r="O139" t="s">
        <v>66</v>
      </c>
      <c r="P139" t="s">
        <v>67</v>
      </c>
      <c r="Q139" t="s">
        <v>943</v>
      </c>
      <c r="R139" t="s">
        <v>69</v>
      </c>
      <c r="V139" s="2">
        <v>41686</v>
      </c>
      <c r="W139" s="2">
        <v>47165</v>
      </c>
      <c r="X139" t="s">
        <v>70</v>
      </c>
      <c r="Y139" t="s">
        <v>962</v>
      </c>
      <c r="Z139" t="s">
        <v>72</v>
      </c>
      <c r="AA139" t="s">
        <v>942</v>
      </c>
      <c r="AB139" t="s">
        <v>146</v>
      </c>
      <c r="AC139" t="s">
        <v>67</v>
      </c>
      <c r="AD139" t="s">
        <v>943</v>
      </c>
      <c r="AE139" t="s">
        <v>69</v>
      </c>
      <c r="AF139" t="s">
        <v>945</v>
      </c>
      <c r="AG139" t="s">
        <v>806</v>
      </c>
      <c r="AH139" t="s">
        <v>806</v>
      </c>
      <c r="AI139" s="2">
        <v>41686</v>
      </c>
      <c r="AJ139" s="2">
        <v>47165</v>
      </c>
      <c r="AK139" t="s">
        <v>70</v>
      </c>
      <c r="AM139" t="s">
        <v>74</v>
      </c>
      <c r="AN139" t="s">
        <v>75</v>
      </c>
      <c r="AO139" t="s">
        <v>972</v>
      </c>
      <c r="AP139" t="s">
        <v>1008</v>
      </c>
      <c r="AQ139" t="s">
        <v>1009</v>
      </c>
      <c r="AR139" t="s">
        <v>949</v>
      </c>
      <c r="AS139">
        <v>10000000</v>
      </c>
    </row>
    <row r="140" spans="1:45" x14ac:dyDescent="0.35">
      <c r="A140" s="2">
        <v>41631</v>
      </c>
      <c r="B140" t="s">
        <v>103</v>
      </c>
      <c r="C140" t="s">
        <v>56</v>
      </c>
      <c r="D140" s="1" t="s">
        <v>1154</v>
      </c>
      <c r="E140" t="s">
        <v>239</v>
      </c>
      <c r="F140" s="2">
        <v>41607</v>
      </c>
      <c r="G140" s="2">
        <v>47086</v>
      </c>
      <c r="H140" s="2">
        <v>41605</v>
      </c>
      <c r="I140" t="s">
        <v>927</v>
      </c>
      <c r="J140" t="s">
        <v>259</v>
      </c>
      <c r="K140">
        <v>999</v>
      </c>
      <c r="L140" t="s">
        <v>216</v>
      </c>
      <c r="M140" t="s">
        <v>65</v>
      </c>
      <c r="N140" t="s">
        <v>239</v>
      </c>
      <c r="O140" t="s">
        <v>88</v>
      </c>
      <c r="P140" t="s">
        <v>67</v>
      </c>
      <c r="Q140" t="s">
        <v>244</v>
      </c>
      <c r="R140" t="s">
        <v>69</v>
      </c>
      <c r="V140" s="2">
        <v>41607</v>
      </c>
      <c r="W140" s="2">
        <v>47086</v>
      </c>
      <c r="X140" t="s">
        <v>70</v>
      </c>
      <c r="Y140" t="s">
        <v>245</v>
      </c>
      <c r="Z140" t="s">
        <v>72</v>
      </c>
      <c r="AA140" t="s">
        <v>239</v>
      </c>
      <c r="AB140" t="s">
        <v>88</v>
      </c>
      <c r="AC140" t="s">
        <v>67</v>
      </c>
      <c r="AD140" t="s">
        <v>244</v>
      </c>
      <c r="AE140" t="s">
        <v>69</v>
      </c>
      <c r="AF140" t="s">
        <v>246</v>
      </c>
      <c r="AG140" t="s">
        <v>88</v>
      </c>
      <c r="AH140" t="s">
        <v>88</v>
      </c>
      <c r="AI140" s="2">
        <v>41607</v>
      </c>
      <c r="AJ140" s="2">
        <v>47086</v>
      </c>
      <c r="AK140" t="s">
        <v>70</v>
      </c>
      <c r="AM140" t="s">
        <v>74</v>
      </c>
      <c r="AN140" t="s">
        <v>75</v>
      </c>
      <c r="AO140" t="s">
        <v>977</v>
      </c>
      <c r="AP140" t="s">
        <v>1011</v>
      </c>
      <c r="AQ140" t="s">
        <v>1012</v>
      </c>
      <c r="AR140" t="s">
        <v>970</v>
      </c>
      <c r="AS140">
        <v>10000000</v>
      </c>
    </row>
    <row r="141" spans="1:45" x14ac:dyDescent="0.35">
      <c r="A141" s="2">
        <v>41631</v>
      </c>
      <c r="B141" t="s">
        <v>81</v>
      </c>
      <c r="C141" t="s">
        <v>82</v>
      </c>
      <c r="D141" s="1" t="s">
        <v>1155</v>
      </c>
      <c r="E141" t="s">
        <v>239</v>
      </c>
      <c r="F141" s="2">
        <v>41607</v>
      </c>
      <c r="G141" s="2">
        <v>45259</v>
      </c>
      <c r="H141" s="2">
        <v>41605</v>
      </c>
      <c r="I141" t="s">
        <v>927</v>
      </c>
      <c r="J141" t="s">
        <v>265</v>
      </c>
      <c r="K141">
        <v>999</v>
      </c>
      <c r="L141" t="s">
        <v>216</v>
      </c>
      <c r="M141" t="s">
        <v>65</v>
      </c>
      <c r="N141" t="s">
        <v>239</v>
      </c>
      <c r="O141" t="s">
        <v>88</v>
      </c>
      <c r="P141" t="s">
        <v>67</v>
      </c>
      <c r="Q141" t="s">
        <v>244</v>
      </c>
      <c r="R141" t="s">
        <v>69</v>
      </c>
      <c r="V141" s="2">
        <v>41607</v>
      </c>
      <c r="W141" s="2">
        <v>45259</v>
      </c>
      <c r="X141" t="s">
        <v>70</v>
      </c>
      <c r="Y141" t="s">
        <v>245</v>
      </c>
      <c r="Z141" t="s">
        <v>72</v>
      </c>
      <c r="AA141" t="s">
        <v>239</v>
      </c>
      <c r="AB141" t="s">
        <v>66</v>
      </c>
      <c r="AC141" t="s">
        <v>67</v>
      </c>
      <c r="AD141" t="s">
        <v>244</v>
      </c>
      <c r="AE141" t="s">
        <v>69</v>
      </c>
      <c r="AF141" t="s">
        <v>246</v>
      </c>
      <c r="AG141" t="s">
        <v>88</v>
      </c>
      <c r="AH141" t="s">
        <v>88</v>
      </c>
      <c r="AI141" s="2">
        <v>41607</v>
      </c>
      <c r="AJ141" s="2">
        <v>45259</v>
      </c>
      <c r="AK141" t="s">
        <v>70</v>
      </c>
      <c r="AM141" t="s">
        <v>74</v>
      </c>
      <c r="AN141" t="s">
        <v>75</v>
      </c>
      <c r="AO141" t="s">
        <v>982</v>
      </c>
      <c r="AP141" t="s">
        <v>1014</v>
      </c>
      <c r="AQ141" t="s">
        <v>1015</v>
      </c>
      <c r="AR141" t="s">
        <v>970</v>
      </c>
      <c r="AS141">
        <v>10000000</v>
      </c>
    </row>
    <row r="142" spans="1:45" x14ac:dyDescent="0.35">
      <c r="A142" s="2">
        <v>41631</v>
      </c>
      <c r="B142" t="s">
        <v>91</v>
      </c>
      <c r="C142" t="s">
        <v>92</v>
      </c>
      <c r="D142" s="1" t="s">
        <v>1156</v>
      </c>
      <c r="E142" t="s">
        <v>287</v>
      </c>
      <c r="F142" s="2">
        <v>41605</v>
      </c>
      <c r="G142" s="2">
        <v>43796</v>
      </c>
      <c r="H142" s="2">
        <v>41605</v>
      </c>
      <c r="I142" t="s">
        <v>927</v>
      </c>
      <c r="J142" t="s">
        <v>275</v>
      </c>
      <c r="K142">
        <v>999</v>
      </c>
      <c r="L142" t="s">
        <v>216</v>
      </c>
      <c r="M142" t="s">
        <v>65</v>
      </c>
      <c r="N142" t="s">
        <v>287</v>
      </c>
      <c r="O142" t="s">
        <v>88</v>
      </c>
      <c r="P142" t="s">
        <v>67</v>
      </c>
      <c r="Q142" t="s">
        <v>292</v>
      </c>
      <c r="R142" t="s">
        <v>69</v>
      </c>
      <c r="V142" s="2">
        <v>41605</v>
      </c>
      <c r="W142" s="2">
        <v>43796</v>
      </c>
      <c r="X142" t="s">
        <v>70</v>
      </c>
      <c r="Y142" t="s">
        <v>976</v>
      </c>
      <c r="Z142" t="s">
        <v>72</v>
      </c>
      <c r="AA142" t="s">
        <v>287</v>
      </c>
      <c r="AB142" t="s">
        <v>88</v>
      </c>
      <c r="AC142" t="s">
        <v>67</v>
      </c>
      <c r="AD142" t="s">
        <v>292</v>
      </c>
      <c r="AE142" t="s">
        <v>69</v>
      </c>
      <c r="AF142" t="s">
        <v>294</v>
      </c>
      <c r="AG142" t="s">
        <v>88</v>
      </c>
      <c r="AH142" t="s">
        <v>88</v>
      </c>
      <c r="AI142" s="2">
        <v>41605</v>
      </c>
      <c r="AJ142" s="2">
        <v>43796</v>
      </c>
      <c r="AK142" t="s">
        <v>70</v>
      </c>
      <c r="AM142" t="s">
        <v>75</v>
      </c>
      <c r="AN142" t="s">
        <v>74</v>
      </c>
      <c r="AO142" t="s">
        <v>932</v>
      </c>
      <c r="AP142" t="s">
        <v>1017</v>
      </c>
      <c r="AQ142" t="s">
        <v>1018</v>
      </c>
      <c r="AR142" t="s">
        <v>980</v>
      </c>
      <c r="AS142">
        <v>10000000</v>
      </c>
    </row>
    <row r="143" spans="1:45" x14ac:dyDescent="0.35">
      <c r="A143" s="2">
        <v>41631</v>
      </c>
      <c r="B143" t="s">
        <v>129</v>
      </c>
      <c r="C143" t="s">
        <v>56</v>
      </c>
      <c r="D143" s="1" t="s">
        <v>1157</v>
      </c>
      <c r="E143" t="s">
        <v>287</v>
      </c>
      <c r="F143" s="2">
        <v>41605</v>
      </c>
      <c r="G143" s="2">
        <v>45257</v>
      </c>
      <c r="H143" s="2">
        <v>41605</v>
      </c>
      <c r="I143" t="s">
        <v>927</v>
      </c>
      <c r="J143" t="s">
        <v>288</v>
      </c>
      <c r="K143">
        <v>999</v>
      </c>
      <c r="L143" t="s">
        <v>216</v>
      </c>
      <c r="M143" t="s">
        <v>65</v>
      </c>
      <c r="N143" t="s">
        <v>287</v>
      </c>
      <c r="O143" t="s">
        <v>88</v>
      </c>
      <c r="P143" t="s">
        <v>67</v>
      </c>
      <c r="Q143" t="s">
        <v>292</v>
      </c>
      <c r="R143" t="s">
        <v>69</v>
      </c>
      <c r="V143" s="2">
        <v>41605</v>
      </c>
      <c r="W143" s="2">
        <v>45257</v>
      </c>
      <c r="X143" t="s">
        <v>70</v>
      </c>
      <c r="Y143" t="s">
        <v>293</v>
      </c>
      <c r="Z143" t="s">
        <v>72</v>
      </c>
      <c r="AA143" t="s">
        <v>287</v>
      </c>
      <c r="AB143" t="s">
        <v>146</v>
      </c>
      <c r="AC143" t="s">
        <v>67</v>
      </c>
      <c r="AD143" t="s">
        <v>292</v>
      </c>
      <c r="AE143" t="s">
        <v>69</v>
      </c>
      <c r="AF143" t="s">
        <v>294</v>
      </c>
      <c r="AG143" t="s">
        <v>88</v>
      </c>
      <c r="AH143" t="s">
        <v>88</v>
      </c>
      <c r="AI143" s="2">
        <v>41605</v>
      </c>
      <c r="AJ143" s="2">
        <v>45257</v>
      </c>
      <c r="AK143" t="s">
        <v>70</v>
      </c>
      <c r="AM143" t="s">
        <v>75</v>
      </c>
      <c r="AN143" t="s">
        <v>74</v>
      </c>
      <c r="AO143" t="s">
        <v>938</v>
      </c>
      <c r="AP143" t="s">
        <v>1020</v>
      </c>
      <c r="AQ143" t="s">
        <v>1021</v>
      </c>
      <c r="AR143" t="s">
        <v>980</v>
      </c>
      <c r="AS143">
        <v>10000000</v>
      </c>
    </row>
    <row r="144" spans="1:45" x14ac:dyDescent="0.35">
      <c r="A144" s="2">
        <v>41631</v>
      </c>
      <c r="B144" t="s">
        <v>110</v>
      </c>
      <c r="C144" t="s">
        <v>82</v>
      </c>
      <c r="D144" s="1" t="s">
        <v>1158</v>
      </c>
      <c r="E144" t="s">
        <v>274</v>
      </c>
      <c r="F144" s="2">
        <v>41607</v>
      </c>
      <c r="G144" s="2">
        <v>44166</v>
      </c>
      <c r="H144" s="2">
        <v>41605</v>
      </c>
      <c r="I144" t="s">
        <v>927</v>
      </c>
      <c r="J144">
        <v>-169.565</v>
      </c>
      <c r="K144">
        <v>999</v>
      </c>
      <c r="L144" t="s">
        <v>216</v>
      </c>
      <c r="M144" t="s">
        <v>65</v>
      </c>
      <c r="N144" t="s">
        <v>274</v>
      </c>
      <c r="O144" t="s">
        <v>66</v>
      </c>
      <c r="P144" t="s">
        <v>67</v>
      </c>
      <c r="Q144" t="s">
        <v>279</v>
      </c>
      <c r="R144" t="s">
        <v>69</v>
      </c>
      <c r="V144" s="2">
        <v>41607</v>
      </c>
      <c r="W144" s="2">
        <v>44166</v>
      </c>
      <c r="X144" t="s">
        <v>70</v>
      </c>
      <c r="Y144" t="s">
        <v>195</v>
      </c>
      <c r="Z144" t="s">
        <v>72</v>
      </c>
      <c r="AA144" t="s">
        <v>274</v>
      </c>
      <c r="AB144" t="s">
        <v>66</v>
      </c>
      <c r="AC144" t="s">
        <v>67</v>
      </c>
      <c r="AD144" t="s">
        <v>279</v>
      </c>
      <c r="AE144" t="s">
        <v>69</v>
      </c>
      <c r="AF144" t="s">
        <v>280</v>
      </c>
      <c r="AG144" t="s">
        <v>66</v>
      </c>
      <c r="AH144" t="s">
        <v>66</v>
      </c>
      <c r="AI144" s="2">
        <v>41607</v>
      </c>
      <c r="AJ144" s="2">
        <v>44166</v>
      </c>
      <c r="AK144" t="s">
        <v>70</v>
      </c>
      <c r="AM144" t="s">
        <v>74</v>
      </c>
      <c r="AN144" t="s">
        <v>75</v>
      </c>
      <c r="AO144" t="s">
        <v>946</v>
      </c>
      <c r="AP144" t="s">
        <v>1023</v>
      </c>
      <c r="AQ144" t="s">
        <v>1024</v>
      </c>
      <c r="AR144" t="s">
        <v>988</v>
      </c>
      <c r="AS144">
        <v>10000000</v>
      </c>
    </row>
    <row r="145" spans="1:45" x14ac:dyDescent="0.35">
      <c r="A145" s="2">
        <v>41631</v>
      </c>
      <c r="B145" t="s">
        <v>91</v>
      </c>
      <c r="C145" t="s">
        <v>92</v>
      </c>
      <c r="D145" s="1" t="s">
        <v>1159</v>
      </c>
      <c r="E145" t="s">
        <v>274</v>
      </c>
      <c r="F145" s="2">
        <v>41607</v>
      </c>
      <c r="G145" s="2">
        <v>45259</v>
      </c>
      <c r="H145" s="2">
        <v>41605</v>
      </c>
      <c r="I145" t="s">
        <v>927</v>
      </c>
      <c r="J145">
        <v>-277.76600000000002</v>
      </c>
      <c r="K145">
        <v>999</v>
      </c>
      <c r="L145" t="s">
        <v>216</v>
      </c>
      <c r="M145" t="s">
        <v>65</v>
      </c>
      <c r="N145" t="s">
        <v>274</v>
      </c>
      <c r="O145" t="s">
        <v>66</v>
      </c>
      <c r="P145" t="s">
        <v>67</v>
      </c>
      <c r="Q145" t="s">
        <v>279</v>
      </c>
      <c r="R145" t="s">
        <v>69</v>
      </c>
      <c r="V145" s="2">
        <v>41607</v>
      </c>
      <c r="W145" s="2">
        <v>45259</v>
      </c>
      <c r="X145" t="s">
        <v>70</v>
      </c>
      <c r="Y145" t="s">
        <v>297</v>
      </c>
      <c r="Z145" t="s">
        <v>72</v>
      </c>
      <c r="AA145" t="s">
        <v>274</v>
      </c>
      <c r="AB145" t="s">
        <v>88</v>
      </c>
      <c r="AC145" t="s">
        <v>67</v>
      </c>
      <c r="AD145" t="s">
        <v>279</v>
      </c>
      <c r="AE145" t="s">
        <v>69</v>
      </c>
      <c r="AF145" t="s">
        <v>280</v>
      </c>
      <c r="AG145" t="s">
        <v>66</v>
      </c>
      <c r="AH145" t="s">
        <v>66</v>
      </c>
      <c r="AI145" s="2">
        <v>41607</v>
      </c>
      <c r="AJ145" s="2">
        <v>45259</v>
      </c>
      <c r="AK145" t="s">
        <v>70</v>
      </c>
      <c r="AM145" t="s">
        <v>75</v>
      </c>
      <c r="AN145" t="s">
        <v>74</v>
      </c>
      <c r="AO145" t="s">
        <v>953</v>
      </c>
      <c r="AP145" t="s">
        <v>1026</v>
      </c>
      <c r="AQ145" t="s">
        <v>1027</v>
      </c>
      <c r="AR145" t="s">
        <v>988</v>
      </c>
      <c r="AS145">
        <v>10000000</v>
      </c>
    </row>
    <row r="146" spans="1:45" x14ac:dyDescent="0.35">
      <c r="A146" s="2">
        <v>41631</v>
      </c>
      <c r="B146" t="s">
        <v>55</v>
      </c>
      <c r="C146" t="s">
        <v>56</v>
      </c>
      <c r="D146" s="1" t="s">
        <v>1160</v>
      </c>
      <c r="E146" t="s">
        <v>926</v>
      </c>
      <c r="F146" s="2">
        <v>41686</v>
      </c>
      <c r="G146" s="2">
        <v>45338</v>
      </c>
      <c r="H146" s="2">
        <v>41970</v>
      </c>
      <c r="I146" t="s">
        <v>927</v>
      </c>
      <c r="J146" t="s">
        <v>305</v>
      </c>
      <c r="K146">
        <v>999</v>
      </c>
      <c r="L146" t="s">
        <v>216</v>
      </c>
      <c r="M146" t="s">
        <v>65</v>
      </c>
      <c r="N146" t="s">
        <v>926</v>
      </c>
      <c r="O146" t="s">
        <v>66</v>
      </c>
      <c r="P146" t="s">
        <v>67</v>
      </c>
      <c r="Q146" t="s">
        <v>928</v>
      </c>
      <c r="R146" t="s">
        <v>69</v>
      </c>
      <c r="V146" s="2">
        <v>41686</v>
      </c>
      <c r="W146" s="2">
        <v>45338</v>
      </c>
      <c r="X146" t="s">
        <v>70</v>
      </c>
      <c r="Y146" t="s">
        <v>929</v>
      </c>
      <c r="Z146" t="s">
        <v>72</v>
      </c>
      <c r="AA146" t="s">
        <v>926</v>
      </c>
      <c r="AB146" t="s">
        <v>930</v>
      </c>
      <c r="AC146" t="s">
        <v>67</v>
      </c>
      <c r="AD146" t="s">
        <v>928</v>
      </c>
      <c r="AE146" t="s">
        <v>69</v>
      </c>
      <c r="AF146" t="s">
        <v>931</v>
      </c>
      <c r="AG146" t="s">
        <v>930</v>
      </c>
      <c r="AH146" t="s">
        <v>930</v>
      </c>
      <c r="AI146" s="2">
        <v>41686</v>
      </c>
      <c r="AJ146" s="2">
        <v>45338</v>
      </c>
      <c r="AK146" t="s">
        <v>70</v>
      </c>
      <c r="AM146" t="s">
        <v>74</v>
      </c>
      <c r="AN146" t="s">
        <v>75</v>
      </c>
      <c r="AO146" t="s">
        <v>958</v>
      </c>
      <c r="AP146" t="s">
        <v>1029</v>
      </c>
      <c r="AQ146" t="s">
        <v>1030</v>
      </c>
      <c r="AR146" t="s">
        <v>935</v>
      </c>
      <c r="AS146">
        <v>10000000</v>
      </c>
    </row>
    <row r="147" spans="1:45" x14ac:dyDescent="0.35">
      <c r="A147" s="2">
        <v>41631</v>
      </c>
      <c r="B147" t="s">
        <v>81</v>
      </c>
      <c r="C147" t="s">
        <v>82</v>
      </c>
      <c r="D147" s="1" t="s">
        <v>1161</v>
      </c>
      <c r="E147" t="s">
        <v>926</v>
      </c>
      <c r="F147" s="2">
        <v>41686</v>
      </c>
      <c r="G147" s="2">
        <v>43512</v>
      </c>
      <c r="H147" s="2">
        <v>41970</v>
      </c>
      <c r="I147" t="s">
        <v>927</v>
      </c>
      <c r="J147" t="s">
        <v>60</v>
      </c>
      <c r="K147">
        <v>999</v>
      </c>
      <c r="L147" t="s">
        <v>216</v>
      </c>
      <c r="M147" t="s">
        <v>65</v>
      </c>
      <c r="N147" t="s">
        <v>926</v>
      </c>
      <c r="O147" t="s">
        <v>66</v>
      </c>
      <c r="P147" t="s">
        <v>67</v>
      </c>
      <c r="Q147" t="s">
        <v>928</v>
      </c>
      <c r="R147" t="s">
        <v>69</v>
      </c>
      <c r="V147" s="2">
        <v>41686</v>
      </c>
      <c r="W147" s="2">
        <v>43512</v>
      </c>
      <c r="X147" t="s">
        <v>70</v>
      </c>
      <c r="Y147" t="s">
        <v>937</v>
      </c>
      <c r="Z147" t="s">
        <v>72</v>
      </c>
      <c r="AA147" t="s">
        <v>926</v>
      </c>
      <c r="AB147" t="s">
        <v>88</v>
      </c>
      <c r="AC147" t="s">
        <v>67</v>
      </c>
      <c r="AD147" t="s">
        <v>928</v>
      </c>
      <c r="AE147" t="s">
        <v>69</v>
      </c>
      <c r="AF147" t="s">
        <v>931</v>
      </c>
      <c r="AG147" t="s">
        <v>930</v>
      </c>
      <c r="AH147" t="s">
        <v>930</v>
      </c>
      <c r="AI147" s="2">
        <v>41686</v>
      </c>
      <c r="AJ147" s="2">
        <v>43512</v>
      </c>
      <c r="AK147" t="s">
        <v>70</v>
      </c>
      <c r="AM147" t="s">
        <v>75</v>
      </c>
      <c r="AN147" t="s">
        <v>74</v>
      </c>
      <c r="AO147" t="s">
        <v>963</v>
      </c>
      <c r="AP147" t="s">
        <v>1032</v>
      </c>
      <c r="AQ147" t="s">
        <v>1033</v>
      </c>
      <c r="AR147" t="s">
        <v>935</v>
      </c>
      <c r="AS147">
        <v>10000000</v>
      </c>
    </row>
    <row r="148" spans="1:45" x14ac:dyDescent="0.35">
      <c r="A148" s="2">
        <v>41631</v>
      </c>
      <c r="B148" t="s">
        <v>91</v>
      </c>
      <c r="C148" t="s">
        <v>92</v>
      </c>
      <c r="D148" s="1" t="s">
        <v>1162</v>
      </c>
      <c r="E148" t="s">
        <v>942</v>
      </c>
      <c r="F148" s="2">
        <v>41686</v>
      </c>
      <c r="G148" s="2">
        <v>43147</v>
      </c>
      <c r="H148" s="2">
        <v>41970</v>
      </c>
      <c r="I148" t="s">
        <v>927</v>
      </c>
      <c r="J148" t="s">
        <v>84</v>
      </c>
      <c r="K148">
        <v>999</v>
      </c>
      <c r="L148" t="s">
        <v>216</v>
      </c>
      <c r="M148" t="s">
        <v>65</v>
      </c>
      <c r="N148" t="s">
        <v>942</v>
      </c>
      <c r="O148" t="s">
        <v>88</v>
      </c>
      <c r="P148" t="s">
        <v>67</v>
      </c>
      <c r="Q148" t="s">
        <v>943</v>
      </c>
      <c r="R148" t="s">
        <v>69</v>
      </c>
      <c r="V148" s="2">
        <v>41686</v>
      </c>
      <c r="W148" s="2">
        <v>43147</v>
      </c>
      <c r="X148" t="s">
        <v>70</v>
      </c>
      <c r="Y148" t="s">
        <v>944</v>
      </c>
      <c r="Z148" t="s">
        <v>72</v>
      </c>
      <c r="AA148" t="s">
        <v>942</v>
      </c>
      <c r="AB148" t="s">
        <v>146</v>
      </c>
      <c r="AC148" t="s">
        <v>67</v>
      </c>
      <c r="AD148" t="s">
        <v>943</v>
      </c>
      <c r="AE148" t="s">
        <v>69</v>
      </c>
      <c r="AF148" t="s">
        <v>945</v>
      </c>
      <c r="AG148" t="s">
        <v>806</v>
      </c>
      <c r="AH148" t="s">
        <v>806</v>
      </c>
      <c r="AI148" s="2">
        <v>41686</v>
      </c>
      <c r="AJ148" s="2">
        <v>43147</v>
      </c>
      <c r="AK148" t="s">
        <v>70</v>
      </c>
      <c r="AM148" t="s">
        <v>74</v>
      </c>
      <c r="AN148" t="s">
        <v>75</v>
      </c>
      <c r="AO148" t="s">
        <v>967</v>
      </c>
      <c r="AP148" t="s">
        <v>1035</v>
      </c>
      <c r="AQ148" t="s">
        <v>1036</v>
      </c>
      <c r="AR148" t="s">
        <v>949</v>
      </c>
      <c r="AS148">
        <v>10000000</v>
      </c>
    </row>
    <row r="149" spans="1:45" x14ac:dyDescent="0.35">
      <c r="A149" s="2">
        <v>41631</v>
      </c>
      <c r="B149" t="s">
        <v>103</v>
      </c>
      <c r="C149" t="s">
        <v>56</v>
      </c>
      <c r="D149" s="1" t="s">
        <v>1163</v>
      </c>
      <c r="E149" t="s">
        <v>942</v>
      </c>
      <c r="F149" s="2">
        <v>41686</v>
      </c>
      <c r="G149" s="2">
        <v>45338</v>
      </c>
      <c r="H149" s="2">
        <v>41970</v>
      </c>
      <c r="I149" t="s">
        <v>927</v>
      </c>
      <c r="J149" t="s">
        <v>95</v>
      </c>
      <c r="K149">
        <v>999</v>
      </c>
      <c r="L149" t="s">
        <v>216</v>
      </c>
      <c r="M149" t="s">
        <v>65</v>
      </c>
      <c r="N149" t="s">
        <v>942</v>
      </c>
      <c r="O149" t="s">
        <v>88</v>
      </c>
      <c r="P149" t="s">
        <v>67</v>
      </c>
      <c r="Q149" t="s">
        <v>943</v>
      </c>
      <c r="R149" t="s">
        <v>69</v>
      </c>
      <c r="V149" s="2">
        <v>41686</v>
      </c>
      <c r="W149" s="2">
        <v>45338</v>
      </c>
      <c r="X149" t="s">
        <v>70</v>
      </c>
      <c r="Y149" t="s">
        <v>951</v>
      </c>
      <c r="Z149" t="s">
        <v>72</v>
      </c>
      <c r="AA149" t="s">
        <v>942</v>
      </c>
      <c r="AB149" t="s">
        <v>66</v>
      </c>
      <c r="AC149" t="s">
        <v>67</v>
      </c>
      <c r="AD149" t="s">
        <v>943</v>
      </c>
      <c r="AE149" t="s">
        <v>69</v>
      </c>
      <c r="AF149" t="s">
        <v>945</v>
      </c>
      <c r="AG149" t="s">
        <v>806</v>
      </c>
      <c r="AH149" t="s">
        <v>952</v>
      </c>
      <c r="AI149" s="2">
        <v>41686</v>
      </c>
      <c r="AJ149" s="2">
        <v>45338</v>
      </c>
      <c r="AK149" t="s">
        <v>70</v>
      </c>
      <c r="AM149" t="s">
        <v>74</v>
      </c>
      <c r="AN149" t="s">
        <v>75</v>
      </c>
      <c r="AO149" t="s">
        <v>972</v>
      </c>
      <c r="AP149" t="s">
        <v>1038</v>
      </c>
      <c r="AQ149" t="s">
        <v>1039</v>
      </c>
      <c r="AR149" t="s">
        <v>949</v>
      </c>
      <c r="AS149">
        <v>10000000</v>
      </c>
    </row>
    <row r="150" spans="1:45" x14ac:dyDescent="0.35">
      <c r="A150" s="2">
        <v>41631</v>
      </c>
      <c r="B150" t="s">
        <v>110</v>
      </c>
      <c r="C150" t="s">
        <v>82</v>
      </c>
      <c r="D150" s="1" t="s">
        <v>1164</v>
      </c>
      <c r="E150" t="s">
        <v>942</v>
      </c>
      <c r="F150" s="2">
        <v>41686</v>
      </c>
      <c r="G150" s="2">
        <v>43512</v>
      </c>
      <c r="H150" s="2">
        <v>41970</v>
      </c>
      <c r="I150" t="s">
        <v>927</v>
      </c>
      <c r="J150" t="s">
        <v>105</v>
      </c>
      <c r="K150">
        <v>999</v>
      </c>
      <c r="L150" t="s">
        <v>216</v>
      </c>
      <c r="M150" t="s">
        <v>65</v>
      </c>
      <c r="N150" t="s">
        <v>942</v>
      </c>
      <c r="O150" t="s">
        <v>66</v>
      </c>
      <c r="P150" t="s">
        <v>67</v>
      </c>
      <c r="Q150" t="s">
        <v>943</v>
      </c>
      <c r="R150" t="s">
        <v>69</v>
      </c>
      <c r="V150" s="2">
        <v>41686</v>
      </c>
      <c r="W150" s="2">
        <v>43512</v>
      </c>
      <c r="X150" t="s">
        <v>70</v>
      </c>
      <c r="Y150" t="s">
        <v>957</v>
      </c>
      <c r="Z150" t="s">
        <v>72</v>
      </c>
      <c r="AA150" t="s">
        <v>942</v>
      </c>
      <c r="AB150" t="s">
        <v>88</v>
      </c>
      <c r="AC150" t="s">
        <v>67</v>
      </c>
      <c r="AD150" t="s">
        <v>943</v>
      </c>
      <c r="AE150" t="s">
        <v>69</v>
      </c>
      <c r="AF150" t="s">
        <v>945</v>
      </c>
      <c r="AG150" t="s">
        <v>806</v>
      </c>
      <c r="AH150" t="s">
        <v>952</v>
      </c>
      <c r="AI150" s="2">
        <v>41686</v>
      </c>
      <c r="AJ150" s="2">
        <v>43512</v>
      </c>
      <c r="AK150" t="s">
        <v>70</v>
      </c>
      <c r="AM150" t="s">
        <v>75</v>
      </c>
      <c r="AN150" t="s">
        <v>74</v>
      </c>
      <c r="AO150" t="s">
        <v>977</v>
      </c>
      <c r="AP150" t="s">
        <v>1041</v>
      </c>
      <c r="AQ150" t="s">
        <v>1042</v>
      </c>
      <c r="AR150" t="s">
        <v>949</v>
      </c>
      <c r="AS150">
        <v>10000000</v>
      </c>
    </row>
    <row r="151" spans="1:45" x14ac:dyDescent="0.35">
      <c r="A151" s="2">
        <v>41631</v>
      </c>
      <c r="B151" t="s">
        <v>91</v>
      </c>
      <c r="C151" t="s">
        <v>92</v>
      </c>
      <c r="D151" s="1" t="s">
        <v>1165</v>
      </c>
      <c r="E151" t="s">
        <v>942</v>
      </c>
      <c r="F151" s="2">
        <v>41686</v>
      </c>
      <c r="G151" s="2">
        <v>47165</v>
      </c>
      <c r="H151" s="2">
        <v>41970</v>
      </c>
      <c r="I151" t="s">
        <v>927</v>
      </c>
      <c r="J151" t="s">
        <v>113</v>
      </c>
      <c r="K151">
        <v>999</v>
      </c>
      <c r="L151" t="s">
        <v>216</v>
      </c>
      <c r="M151" t="s">
        <v>65</v>
      </c>
      <c r="N151" t="s">
        <v>942</v>
      </c>
      <c r="O151" t="s">
        <v>66</v>
      </c>
      <c r="P151" t="s">
        <v>67</v>
      </c>
      <c r="Q151" t="s">
        <v>943</v>
      </c>
      <c r="R151" t="s">
        <v>69</v>
      </c>
      <c r="V151" s="2">
        <v>41686</v>
      </c>
      <c r="W151" s="2">
        <v>47165</v>
      </c>
      <c r="X151" t="s">
        <v>70</v>
      </c>
      <c r="Y151" t="s">
        <v>962</v>
      </c>
      <c r="Z151" t="s">
        <v>72</v>
      </c>
      <c r="AA151" t="s">
        <v>942</v>
      </c>
      <c r="AB151" t="s">
        <v>146</v>
      </c>
      <c r="AC151" t="s">
        <v>67</v>
      </c>
      <c r="AD151" t="s">
        <v>943</v>
      </c>
      <c r="AE151" t="s">
        <v>69</v>
      </c>
      <c r="AF151" t="s">
        <v>945</v>
      </c>
      <c r="AG151" t="s">
        <v>806</v>
      </c>
      <c r="AH151" t="s">
        <v>806</v>
      </c>
      <c r="AI151" s="2">
        <v>41686</v>
      </c>
      <c r="AJ151" s="2">
        <v>47165</v>
      </c>
      <c r="AK151" t="s">
        <v>70</v>
      </c>
      <c r="AM151" t="s">
        <v>74</v>
      </c>
      <c r="AN151" t="s">
        <v>75</v>
      </c>
      <c r="AO151" t="s">
        <v>982</v>
      </c>
      <c r="AP151" t="s">
        <v>1044</v>
      </c>
      <c r="AQ151" t="s">
        <v>1045</v>
      </c>
      <c r="AR151" t="s">
        <v>949</v>
      </c>
      <c r="AS151">
        <v>10000000</v>
      </c>
    </row>
    <row r="152" spans="1:45" x14ac:dyDescent="0.35">
      <c r="A152" s="2">
        <v>41631</v>
      </c>
      <c r="B152" t="s">
        <v>129</v>
      </c>
      <c r="C152" t="s">
        <v>56</v>
      </c>
      <c r="D152" s="1" t="s">
        <v>1166</v>
      </c>
      <c r="E152" t="s">
        <v>239</v>
      </c>
      <c r="F152" s="2">
        <v>41607</v>
      </c>
      <c r="G152" s="2">
        <v>47086</v>
      </c>
      <c r="H152" s="2">
        <v>41605</v>
      </c>
      <c r="I152" t="s">
        <v>927</v>
      </c>
      <c r="J152" t="s">
        <v>125</v>
      </c>
      <c r="K152">
        <v>999</v>
      </c>
      <c r="L152" t="s">
        <v>216</v>
      </c>
      <c r="M152" t="s">
        <v>65</v>
      </c>
      <c r="N152" t="s">
        <v>239</v>
      </c>
      <c r="O152" t="s">
        <v>88</v>
      </c>
      <c r="P152" t="s">
        <v>67</v>
      </c>
      <c r="Q152" t="s">
        <v>244</v>
      </c>
      <c r="R152" t="s">
        <v>69</v>
      </c>
      <c r="V152" s="2">
        <v>41607</v>
      </c>
      <c r="W152" s="2">
        <v>47086</v>
      </c>
      <c r="X152" t="s">
        <v>70</v>
      </c>
      <c r="Y152" t="s">
        <v>245</v>
      </c>
      <c r="Z152" t="s">
        <v>72</v>
      </c>
      <c r="AA152" t="s">
        <v>239</v>
      </c>
      <c r="AB152" t="s">
        <v>88</v>
      </c>
      <c r="AC152" t="s">
        <v>67</v>
      </c>
      <c r="AD152" t="s">
        <v>244</v>
      </c>
      <c r="AE152" t="s">
        <v>69</v>
      </c>
      <c r="AF152" t="s">
        <v>246</v>
      </c>
      <c r="AG152" t="s">
        <v>88</v>
      </c>
      <c r="AH152" t="s">
        <v>88</v>
      </c>
      <c r="AI152" s="2">
        <v>41607</v>
      </c>
      <c r="AJ152" s="2">
        <v>47086</v>
      </c>
      <c r="AK152" t="s">
        <v>70</v>
      </c>
      <c r="AM152" t="s">
        <v>74</v>
      </c>
      <c r="AN152" t="s">
        <v>75</v>
      </c>
      <c r="AO152" t="s">
        <v>932</v>
      </c>
      <c r="AP152" t="s">
        <v>933</v>
      </c>
      <c r="AQ152" t="s">
        <v>934</v>
      </c>
      <c r="AR152" t="s">
        <v>970</v>
      </c>
      <c r="AS152">
        <v>10000000</v>
      </c>
    </row>
    <row r="153" spans="1:45" x14ac:dyDescent="0.35">
      <c r="A153" s="2">
        <v>41631</v>
      </c>
      <c r="B153" t="s">
        <v>81</v>
      </c>
      <c r="C153" t="s">
        <v>82</v>
      </c>
      <c r="D153" s="1" t="s">
        <v>1167</v>
      </c>
      <c r="E153" t="s">
        <v>239</v>
      </c>
      <c r="F153" s="2">
        <v>41607</v>
      </c>
      <c r="G153" s="2">
        <v>45259</v>
      </c>
      <c r="H153" s="2">
        <v>41605</v>
      </c>
      <c r="I153" t="s">
        <v>927</v>
      </c>
      <c r="J153" t="s">
        <v>131</v>
      </c>
      <c r="K153">
        <v>999</v>
      </c>
      <c r="L153" t="s">
        <v>216</v>
      </c>
      <c r="M153" t="s">
        <v>65</v>
      </c>
      <c r="N153" t="s">
        <v>239</v>
      </c>
      <c r="O153" t="s">
        <v>88</v>
      </c>
      <c r="P153" t="s">
        <v>67</v>
      </c>
      <c r="Q153" t="s">
        <v>244</v>
      </c>
      <c r="R153" t="s">
        <v>69</v>
      </c>
      <c r="V153" s="2">
        <v>41607</v>
      </c>
      <c r="W153" s="2">
        <v>45259</v>
      </c>
      <c r="X153" t="s">
        <v>70</v>
      </c>
      <c r="Y153" t="s">
        <v>245</v>
      </c>
      <c r="Z153" t="s">
        <v>72</v>
      </c>
      <c r="AA153" t="s">
        <v>239</v>
      </c>
      <c r="AB153" t="s">
        <v>66</v>
      </c>
      <c r="AC153" t="s">
        <v>67</v>
      </c>
      <c r="AD153" t="s">
        <v>244</v>
      </c>
      <c r="AE153" t="s">
        <v>69</v>
      </c>
      <c r="AF153" t="s">
        <v>246</v>
      </c>
      <c r="AG153" t="s">
        <v>88</v>
      </c>
      <c r="AH153" t="s">
        <v>88</v>
      </c>
      <c r="AI153" s="2">
        <v>41607</v>
      </c>
      <c r="AJ153" s="2">
        <v>45259</v>
      </c>
      <c r="AK153" t="s">
        <v>70</v>
      </c>
      <c r="AM153" t="s">
        <v>74</v>
      </c>
      <c r="AN153" t="s">
        <v>75</v>
      </c>
      <c r="AO153" t="s">
        <v>938</v>
      </c>
      <c r="AP153" t="s">
        <v>939</v>
      </c>
      <c r="AQ153" t="s">
        <v>940</v>
      </c>
      <c r="AR153" t="s">
        <v>970</v>
      </c>
      <c r="AS153">
        <v>10000000</v>
      </c>
    </row>
    <row r="154" spans="1:45" x14ac:dyDescent="0.35">
      <c r="A154" s="2">
        <v>41631</v>
      </c>
      <c r="B154" t="s">
        <v>91</v>
      </c>
      <c r="C154" t="s">
        <v>92</v>
      </c>
      <c r="D154" s="1" t="s">
        <v>1168</v>
      </c>
      <c r="E154" t="s">
        <v>287</v>
      </c>
      <c r="F154" s="2">
        <v>41605</v>
      </c>
      <c r="G154" s="2">
        <v>43796</v>
      </c>
      <c r="H154" s="2">
        <v>41605</v>
      </c>
      <c r="I154" t="s">
        <v>927</v>
      </c>
      <c r="J154">
        <v>-7.6680000000000001</v>
      </c>
      <c r="K154">
        <v>999</v>
      </c>
      <c r="L154" t="s">
        <v>216</v>
      </c>
      <c r="M154" t="s">
        <v>65</v>
      </c>
      <c r="N154" t="s">
        <v>287</v>
      </c>
      <c r="O154" t="s">
        <v>88</v>
      </c>
      <c r="P154" t="s">
        <v>67</v>
      </c>
      <c r="Q154" t="s">
        <v>292</v>
      </c>
      <c r="R154" t="s">
        <v>69</v>
      </c>
      <c r="V154" s="2">
        <v>41605</v>
      </c>
      <c r="W154" s="2">
        <v>43796</v>
      </c>
      <c r="X154" t="s">
        <v>70</v>
      </c>
      <c r="Y154" t="s">
        <v>976</v>
      </c>
      <c r="Z154" t="s">
        <v>72</v>
      </c>
      <c r="AA154" t="s">
        <v>287</v>
      </c>
      <c r="AB154" t="s">
        <v>88</v>
      </c>
      <c r="AC154" t="s">
        <v>67</v>
      </c>
      <c r="AD154" t="s">
        <v>292</v>
      </c>
      <c r="AE154" t="s">
        <v>69</v>
      </c>
      <c r="AF154" t="s">
        <v>294</v>
      </c>
      <c r="AG154" t="s">
        <v>88</v>
      </c>
      <c r="AH154" t="s">
        <v>88</v>
      </c>
      <c r="AI154" s="2">
        <v>41605</v>
      </c>
      <c r="AJ154" s="2">
        <v>43796</v>
      </c>
      <c r="AK154" t="s">
        <v>70</v>
      </c>
      <c r="AM154" t="s">
        <v>75</v>
      </c>
      <c r="AN154" t="s">
        <v>74</v>
      </c>
      <c r="AO154" t="s">
        <v>946</v>
      </c>
      <c r="AP154" t="s">
        <v>947</v>
      </c>
      <c r="AQ154" t="s">
        <v>948</v>
      </c>
      <c r="AR154" t="s">
        <v>980</v>
      </c>
      <c r="AS154">
        <v>10000000</v>
      </c>
    </row>
    <row r="155" spans="1:45" x14ac:dyDescent="0.35">
      <c r="A155" s="2">
        <v>41631</v>
      </c>
      <c r="B155" t="s">
        <v>55</v>
      </c>
      <c r="C155" t="s">
        <v>56</v>
      </c>
      <c r="D155" s="1" t="s">
        <v>1169</v>
      </c>
      <c r="E155" t="s">
        <v>287</v>
      </c>
      <c r="F155" s="2">
        <v>41605</v>
      </c>
      <c r="G155" s="2">
        <v>45257</v>
      </c>
      <c r="H155" s="2">
        <v>41605</v>
      </c>
      <c r="I155" t="s">
        <v>927</v>
      </c>
      <c r="J155">
        <v>7.6680000000000001</v>
      </c>
      <c r="K155">
        <v>999</v>
      </c>
      <c r="L155" t="s">
        <v>216</v>
      </c>
      <c r="M155" t="s">
        <v>65</v>
      </c>
      <c r="N155" t="s">
        <v>287</v>
      </c>
      <c r="O155" t="s">
        <v>88</v>
      </c>
      <c r="P155" t="s">
        <v>67</v>
      </c>
      <c r="Q155" t="s">
        <v>292</v>
      </c>
      <c r="R155" t="s">
        <v>69</v>
      </c>
      <c r="V155" s="2">
        <v>41605</v>
      </c>
      <c r="W155" s="2">
        <v>45257</v>
      </c>
      <c r="X155" t="s">
        <v>70</v>
      </c>
      <c r="Y155" t="s">
        <v>293</v>
      </c>
      <c r="Z155" t="s">
        <v>72</v>
      </c>
      <c r="AA155" t="s">
        <v>287</v>
      </c>
      <c r="AB155" t="s">
        <v>146</v>
      </c>
      <c r="AC155" t="s">
        <v>67</v>
      </c>
      <c r="AD155" t="s">
        <v>292</v>
      </c>
      <c r="AE155" t="s">
        <v>69</v>
      </c>
      <c r="AF155" t="s">
        <v>294</v>
      </c>
      <c r="AG155" t="s">
        <v>88</v>
      </c>
      <c r="AH155" t="s">
        <v>88</v>
      </c>
      <c r="AI155" s="2">
        <v>41605</v>
      </c>
      <c r="AJ155" s="2">
        <v>45257</v>
      </c>
      <c r="AK155" t="s">
        <v>70</v>
      </c>
      <c r="AM155" t="s">
        <v>75</v>
      </c>
      <c r="AN155" t="s">
        <v>74</v>
      </c>
      <c r="AO155" t="s">
        <v>953</v>
      </c>
      <c r="AP155" t="s">
        <v>954</v>
      </c>
      <c r="AQ155" t="s">
        <v>955</v>
      </c>
      <c r="AR155" t="s">
        <v>980</v>
      </c>
      <c r="AS155">
        <v>10000000</v>
      </c>
    </row>
    <row r="156" spans="1:45" x14ac:dyDescent="0.35">
      <c r="A156" s="2">
        <v>41631</v>
      </c>
      <c r="B156" t="s">
        <v>110</v>
      </c>
      <c r="C156" t="s">
        <v>82</v>
      </c>
      <c r="D156" s="1" t="s">
        <v>1170</v>
      </c>
      <c r="E156" t="s">
        <v>274</v>
      </c>
      <c r="F156" s="2">
        <v>41607</v>
      </c>
      <c r="G156" s="2">
        <v>44166</v>
      </c>
      <c r="H156" s="2">
        <v>41605</v>
      </c>
      <c r="I156" t="s">
        <v>927</v>
      </c>
      <c r="J156" t="s">
        <v>150</v>
      </c>
      <c r="K156">
        <v>999</v>
      </c>
      <c r="L156" t="s">
        <v>216</v>
      </c>
      <c r="M156" t="s">
        <v>65</v>
      </c>
      <c r="N156" t="s">
        <v>274</v>
      </c>
      <c r="O156" t="s">
        <v>66</v>
      </c>
      <c r="P156" t="s">
        <v>67</v>
      </c>
      <c r="Q156" t="s">
        <v>279</v>
      </c>
      <c r="R156" t="s">
        <v>69</v>
      </c>
      <c r="V156" s="2">
        <v>41607</v>
      </c>
      <c r="W156" s="2">
        <v>44166</v>
      </c>
      <c r="X156" t="s">
        <v>70</v>
      </c>
      <c r="Y156" t="s">
        <v>195</v>
      </c>
      <c r="Z156" t="s">
        <v>72</v>
      </c>
      <c r="AA156" t="s">
        <v>274</v>
      </c>
      <c r="AB156" t="s">
        <v>66</v>
      </c>
      <c r="AC156" t="s">
        <v>67</v>
      </c>
      <c r="AD156" t="s">
        <v>279</v>
      </c>
      <c r="AE156" t="s">
        <v>69</v>
      </c>
      <c r="AF156" t="s">
        <v>280</v>
      </c>
      <c r="AG156" t="s">
        <v>66</v>
      </c>
      <c r="AH156" t="s">
        <v>66</v>
      </c>
      <c r="AI156" s="2">
        <v>41607</v>
      </c>
      <c r="AJ156" s="2">
        <v>44166</v>
      </c>
      <c r="AK156" t="s">
        <v>70</v>
      </c>
      <c r="AM156" t="s">
        <v>74</v>
      </c>
      <c r="AN156" t="s">
        <v>75</v>
      </c>
      <c r="AO156" t="s">
        <v>958</v>
      </c>
      <c r="AP156" t="s">
        <v>959</v>
      </c>
      <c r="AQ156" t="s">
        <v>960</v>
      </c>
      <c r="AR156" t="s">
        <v>988</v>
      </c>
      <c r="AS156">
        <v>10000000</v>
      </c>
    </row>
    <row r="157" spans="1:45" x14ac:dyDescent="0.35">
      <c r="A157" s="2">
        <v>41631</v>
      </c>
      <c r="B157" t="s">
        <v>91</v>
      </c>
      <c r="C157" t="s">
        <v>92</v>
      </c>
      <c r="D157" s="1" t="s">
        <v>1171</v>
      </c>
      <c r="E157" t="s">
        <v>274</v>
      </c>
      <c r="F157" s="2">
        <v>41607</v>
      </c>
      <c r="G157" s="2">
        <v>45259</v>
      </c>
      <c r="H157" s="2">
        <v>41605</v>
      </c>
      <c r="I157" t="s">
        <v>927</v>
      </c>
      <c r="J157" t="s">
        <v>161</v>
      </c>
      <c r="K157">
        <v>999</v>
      </c>
      <c r="L157" t="s">
        <v>216</v>
      </c>
      <c r="M157" t="s">
        <v>65</v>
      </c>
      <c r="N157" t="s">
        <v>274</v>
      </c>
      <c r="O157" t="s">
        <v>66</v>
      </c>
      <c r="P157" t="s">
        <v>67</v>
      </c>
      <c r="Q157" t="s">
        <v>279</v>
      </c>
      <c r="R157" t="s">
        <v>69</v>
      </c>
      <c r="V157" s="2">
        <v>41607</v>
      </c>
      <c r="W157" s="2">
        <v>45259</v>
      </c>
      <c r="X157" t="s">
        <v>70</v>
      </c>
      <c r="Y157" t="s">
        <v>297</v>
      </c>
      <c r="Z157" t="s">
        <v>72</v>
      </c>
      <c r="AA157" t="s">
        <v>274</v>
      </c>
      <c r="AB157" t="s">
        <v>88</v>
      </c>
      <c r="AC157" t="s">
        <v>67</v>
      </c>
      <c r="AD157" t="s">
        <v>279</v>
      </c>
      <c r="AE157" t="s">
        <v>69</v>
      </c>
      <c r="AF157" t="s">
        <v>280</v>
      </c>
      <c r="AG157" t="s">
        <v>66</v>
      </c>
      <c r="AH157" t="s">
        <v>66</v>
      </c>
      <c r="AI157" s="2">
        <v>41607</v>
      </c>
      <c r="AJ157" s="2">
        <v>45259</v>
      </c>
      <c r="AK157" t="s">
        <v>70</v>
      </c>
      <c r="AM157" t="s">
        <v>75</v>
      </c>
      <c r="AN157" t="s">
        <v>74</v>
      </c>
      <c r="AO157" t="s">
        <v>963</v>
      </c>
      <c r="AP157" t="s">
        <v>964</v>
      </c>
      <c r="AQ157" t="s">
        <v>965</v>
      </c>
      <c r="AR157" t="s">
        <v>988</v>
      </c>
      <c r="AS157">
        <v>10000000</v>
      </c>
    </row>
    <row r="158" spans="1:45" x14ac:dyDescent="0.35">
      <c r="A158" s="2">
        <v>41631</v>
      </c>
      <c r="B158" t="s">
        <v>103</v>
      </c>
      <c r="C158" t="s">
        <v>56</v>
      </c>
      <c r="D158" s="1" t="s">
        <v>1172</v>
      </c>
      <c r="E158" t="s">
        <v>926</v>
      </c>
      <c r="F158" s="2">
        <v>41686</v>
      </c>
      <c r="G158" s="2">
        <v>45338</v>
      </c>
      <c r="H158" s="2">
        <v>41970</v>
      </c>
      <c r="I158" t="s">
        <v>927</v>
      </c>
      <c r="J158" t="s">
        <v>171</v>
      </c>
      <c r="K158">
        <v>999</v>
      </c>
      <c r="L158" t="s">
        <v>216</v>
      </c>
      <c r="M158" t="s">
        <v>65</v>
      </c>
      <c r="N158" t="s">
        <v>926</v>
      </c>
      <c r="O158" t="s">
        <v>66</v>
      </c>
      <c r="P158" t="s">
        <v>67</v>
      </c>
      <c r="Q158" t="s">
        <v>928</v>
      </c>
      <c r="R158" t="s">
        <v>69</v>
      </c>
      <c r="V158" s="2">
        <v>41686</v>
      </c>
      <c r="W158" s="2">
        <v>45338</v>
      </c>
      <c r="X158" t="s">
        <v>70</v>
      </c>
      <c r="Y158" t="s">
        <v>929</v>
      </c>
      <c r="Z158" t="s">
        <v>72</v>
      </c>
      <c r="AA158" t="s">
        <v>926</v>
      </c>
      <c r="AB158" t="s">
        <v>930</v>
      </c>
      <c r="AC158" t="s">
        <v>67</v>
      </c>
      <c r="AD158" t="s">
        <v>928</v>
      </c>
      <c r="AE158" t="s">
        <v>69</v>
      </c>
      <c r="AF158" t="s">
        <v>931</v>
      </c>
      <c r="AG158" t="s">
        <v>930</v>
      </c>
      <c r="AH158" t="s">
        <v>930</v>
      </c>
      <c r="AI158" s="2">
        <v>41686</v>
      </c>
      <c r="AJ158" s="2">
        <v>45338</v>
      </c>
      <c r="AK158" t="s">
        <v>70</v>
      </c>
      <c r="AM158" t="s">
        <v>74</v>
      </c>
      <c r="AN158" t="s">
        <v>75</v>
      </c>
      <c r="AO158" t="s">
        <v>967</v>
      </c>
      <c r="AP158" t="s">
        <v>968</v>
      </c>
      <c r="AQ158" t="s">
        <v>969</v>
      </c>
      <c r="AR158" t="s">
        <v>935</v>
      </c>
      <c r="AS158">
        <v>10000000</v>
      </c>
    </row>
    <row r="159" spans="1:45" x14ac:dyDescent="0.35">
      <c r="A159" s="2">
        <v>41631</v>
      </c>
      <c r="B159" t="s">
        <v>81</v>
      </c>
      <c r="C159" t="s">
        <v>82</v>
      </c>
      <c r="D159" s="1" t="s">
        <v>1173</v>
      </c>
      <c r="E159" t="s">
        <v>926</v>
      </c>
      <c r="F159" s="2">
        <v>41686</v>
      </c>
      <c r="G159" s="2">
        <v>43512</v>
      </c>
      <c r="H159" s="2">
        <v>41970</v>
      </c>
      <c r="I159" t="s">
        <v>927</v>
      </c>
      <c r="J159" t="s">
        <v>176</v>
      </c>
      <c r="K159">
        <v>999</v>
      </c>
      <c r="L159" t="s">
        <v>216</v>
      </c>
      <c r="M159" t="s">
        <v>65</v>
      </c>
      <c r="N159" t="s">
        <v>926</v>
      </c>
      <c r="O159" t="s">
        <v>66</v>
      </c>
      <c r="P159" t="s">
        <v>67</v>
      </c>
      <c r="Q159" t="s">
        <v>928</v>
      </c>
      <c r="R159" t="s">
        <v>69</v>
      </c>
      <c r="V159" s="2">
        <v>41686</v>
      </c>
      <c r="W159" s="2">
        <v>43512</v>
      </c>
      <c r="X159" t="s">
        <v>70</v>
      </c>
      <c r="Y159" t="s">
        <v>937</v>
      </c>
      <c r="Z159" t="s">
        <v>72</v>
      </c>
      <c r="AA159" t="s">
        <v>926</v>
      </c>
      <c r="AB159" t="s">
        <v>88</v>
      </c>
      <c r="AC159" t="s">
        <v>67</v>
      </c>
      <c r="AD159" t="s">
        <v>928</v>
      </c>
      <c r="AE159" t="s">
        <v>69</v>
      </c>
      <c r="AF159" t="s">
        <v>931</v>
      </c>
      <c r="AG159" t="s">
        <v>930</v>
      </c>
      <c r="AH159" t="s">
        <v>930</v>
      </c>
      <c r="AI159" s="2">
        <v>41686</v>
      </c>
      <c r="AJ159" s="2">
        <v>43512</v>
      </c>
      <c r="AK159" t="s">
        <v>70</v>
      </c>
      <c r="AM159" t="s">
        <v>75</v>
      </c>
      <c r="AN159" t="s">
        <v>74</v>
      </c>
      <c r="AO159" t="s">
        <v>972</v>
      </c>
      <c r="AP159" t="s">
        <v>973</v>
      </c>
      <c r="AQ159" t="s">
        <v>974</v>
      </c>
      <c r="AR159" t="s">
        <v>935</v>
      </c>
      <c r="AS159">
        <v>10000000</v>
      </c>
    </row>
    <row r="160" spans="1:45" x14ac:dyDescent="0.35">
      <c r="A160" s="2">
        <v>41631</v>
      </c>
      <c r="B160" t="s">
        <v>91</v>
      </c>
      <c r="C160" t="s">
        <v>92</v>
      </c>
      <c r="D160" s="1" t="s">
        <v>1174</v>
      </c>
      <c r="E160" t="s">
        <v>942</v>
      </c>
      <c r="F160" s="2">
        <v>41686</v>
      </c>
      <c r="G160" s="2">
        <v>43147</v>
      </c>
      <c r="H160" s="2">
        <v>41970</v>
      </c>
      <c r="I160" t="s">
        <v>927</v>
      </c>
      <c r="J160" t="s">
        <v>183</v>
      </c>
      <c r="K160">
        <v>999</v>
      </c>
      <c r="L160" t="s">
        <v>216</v>
      </c>
      <c r="M160" t="s">
        <v>65</v>
      </c>
      <c r="N160" t="s">
        <v>942</v>
      </c>
      <c r="O160" t="s">
        <v>88</v>
      </c>
      <c r="P160" t="s">
        <v>67</v>
      </c>
      <c r="Q160" t="s">
        <v>943</v>
      </c>
      <c r="R160" t="s">
        <v>69</v>
      </c>
      <c r="V160" s="2">
        <v>41686</v>
      </c>
      <c r="W160" s="2">
        <v>43147</v>
      </c>
      <c r="X160" t="s">
        <v>70</v>
      </c>
      <c r="Y160" t="s">
        <v>944</v>
      </c>
      <c r="Z160" t="s">
        <v>72</v>
      </c>
      <c r="AA160" t="s">
        <v>942</v>
      </c>
      <c r="AB160" t="s">
        <v>146</v>
      </c>
      <c r="AC160" t="s">
        <v>67</v>
      </c>
      <c r="AD160" t="s">
        <v>943</v>
      </c>
      <c r="AE160" t="s">
        <v>69</v>
      </c>
      <c r="AF160" t="s">
        <v>945</v>
      </c>
      <c r="AG160" t="s">
        <v>806</v>
      </c>
      <c r="AH160" t="s">
        <v>806</v>
      </c>
      <c r="AI160" s="2">
        <v>41686</v>
      </c>
      <c r="AJ160" s="2">
        <v>43147</v>
      </c>
      <c r="AK160" t="s">
        <v>70</v>
      </c>
      <c r="AM160" t="s">
        <v>74</v>
      </c>
      <c r="AN160" t="s">
        <v>75</v>
      </c>
      <c r="AO160" t="s">
        <v>977</v>
      </c>
      <c r="AP160" t="s">
        <v>978</v>
      </c>
      <c r="AQ160" t="s">
        <v>979</v>
      </c>
      <c r="AR160" t="s">
        <v>949</v>
      </c>
      <c r="AS160">
        <v>10000000</v>
      </c>
    </row>
    <row r="161" spans="1:45" x14ac:dyDescent="0.35">
      <c r="A161" s="2">
        <v>41631</v>
      </c>
      <c r="B161" t="s">
        <v>129</v>
      </c>
      <c r="C161" t="s">
        <v>56</v>
      </c>
      <c r="D161" s="1" t="s">
        <v>1175</v>
      </c>
      <c r="E161" t="s">
        <v>942</v>
      </c>
      <c r="F161" s="2">
        <v>41686</v>
      </c>
      <c r="G161" s="2">
        <v>45338</v>
      </c>
      <c r="H161" s="2">
        <v>41970</v>
      </c>
      <c r="I161" t="s">
        <v>927</v>
      </c>
      <c r="J161" t="s">
        <v>190</v>
      </c>
      <c r="K161">
        <v>999</v>
      </c>
      <c r="L161" t="s">
        <v>216</v>
      </c>
      <c r="M161" t="s">
        <v>65</v>
      </c>
      <c r="N161" t="s">
        <v>942</v>
      </c>
      <c r="O161" t="s">
        <v>88</v>
      </c>
      <c r="P161" t="s">
        <v>67</v>
      </c>
      <c r="Q161" t="s">
        <v>943</v>
      </c>
      <c r="R161" t="s">
        <v>69</v>
      </c>
      <c r="V161" s="2">
        <v>41686</v>
      </c>
      <c r="W161" s="2">
        <v>45338</v>
      </c>
      <c r="X161" t="s">
        <v>70</v>
      </c>
      <c r="Y161" t="s">
        <v>951</v>
      </c>
      <c r="Z161" t="s">
        <v>72</v>
      </c>
      <c r="AA161" t="s">
        <v>942</v>
      </c>
      <c r="AB161" t="s">
        <v>66</v>
      </c>
      <c r="AC161" t="s">
        <v>67</v>
      </c>
      <c r="AD161" t="s">
        <v>943</v>
      </c>
      <c r="AE161" t="s">
        <v>69</v>
      </c>
      <c r="AF161" t="s">
        <v>945</v>
      </c>
      <c r="AG161" t="s">
        <v>806</v>
      </c>
      <c r="AH161" t="s">
        <v>952</v>
      </c>
      <c r="AI161" s="2">
        <v>41686</v>
      </c>
      <c r="AJ161" s="2">
        <v>45338</v>
      </c>
      <c r="AK161" t="s">
        <v>70</v>
      </c>
      <c r="AM161" t="s">
        <v>74</v>
      </c>
      <c r="AN161" t="s">
        <v>75</v>
      </c>
      <c r="AO161" t="s">
        <v>982</v>
      </c>
      <c r="AP161" t="s">
        <v>983</v>
      </c>
      <c r="AQ161" t="s">
        <v>984</v>
      </c>
      <c r="AR161" t="s">
        <v>949</v>
      </c>
      <c r="AS161">
        <v>10000000</v>
      </c>
    </row>
    <row r="162" spans="1:45" x14ac:dyDescent="0.35">
      <c r="A162" s="2">
        <v>41631</v>
      </c>
      <c r="B162" t="s">
        <v>110</v>
      </c>
      <c r="C162" t="s">
        <v>82</v>
      </c>
      <c r="D162" s="1" t="s">
        <v>1176</v>
      </c>
      <c r="E162" t="s">
        <v>942</v>
      </c>
      <c r="F162" s="2">
        <v>41686</v>
      </c>
      <c r="G162" s="2">
        <v>43512</v>
      </c>
      <c r="H162" s="2">
        <v>41970</v>
      </c>
      <c r="I162" t="s">
        <v>927</v>
      </c>
      <c r="J162" t="s">
        <v>198</v>
      </c>
      <c r="K162">
        <v>999</v>
      </c>
      <c r="L162" t="s">
        <v>216</v>
      </c>
      <c r="M162" t="s">
        <v>65</v>
      </c>
      <c r="N162" t="s">
        <v>942</v>
      </c>
      <c r="O162" t="s">
        <v>66</v>
      </c>
      <c r="P162" t="s">
        <v>67</v>
      </c>
      <c r="Q162" t="s">
        <v>943</v>
      </c>
      <c r="R162" t="s">
        <v>69</v>
      </c>
      <c r="V162" s="2">
        <v>41686</v>
      </c>
      <c r="W162" s="2">
        <v>43512</v>
      </c>
      <c r="X162" t="s">
        <v>70</v>
      </c>
      <c r="Y162" t="s">
        <v>957</v>
      </c>
      <c r="Z162" t="s">
        <v>72</v>
      </c>
      <c r="AA162" t="s">
        <v>942</v>
      </c>
      <c r="AB162" t="s">
        <v>88</v>
      </c>
      <c r="AC162" t="s">
        <v>67</v>
      </c>
      <c r="AD162" t="s">
        <v>943</v>
      </c>
      <c r="AE162" t="s">
        <v>69</v>
      </c>
      <c r="AF162" t="s">
        <v>945</v>
      </c>
      <c r="AG162" t="s">
        <v>806</v>
      </c>
      <c r="AH162" t="s">
        <v>952</v>
      </c>
      <c r="AI162" s="2">
        <v>41686</v>
      </c>
      <c r="AJ162" s="2">
        <v>43512</v>
      </c>
      <c r="AK162" t="s">
        <v>70</v>
      </c>
      <c r="AM162" t="s">
        <v>75</v>
      </c>
      <c r="AN162" t="s">
        <v>74</v>
      </c>
      <c r="AO162" t="s">
        <v>932</v>
      </c>
      <c r="AP162" t="s">
        <v>986</v>
      </c>
      <c r="AQ162" t="s">
        <v>987</v>
      </c>
      <c r="AR162" t="s">
        <v>949</v>
      </c>
      <c r="AS162">
        <v>10000000</v>
      </c>
    </row>
    <row r="163" spans="1:45" x14ac:dyDescent="0.35">
      <c r="A163" s="2">
        <v>41631</v>
      </c>
      <c r="B163" t="s">
        <v>91</v>
      </c>
      <c r="C163" t="s">
        <v>92</v>
      </c>
      <c r="D163" s="1" t="s">
        <v>1177</v>
      </c>
      <c r="E163" t="s">
        <v>942</v>
      </c>
      <c r="F163" s="2">
        <v>41686</v>
      </c>
      <c r="G163" s="2">
        <v>47165</v>
      </c>
      <c r="H163" s="2">
        <v>41970</v>
      </c>
      <c r="I163" t="s">
        <v>927</v>
      </c>
      <c r="J163" t="s">
        <v>206</v>
      </c>
      <c r="K163">
        <v>999</v>
      </c>
      <c r="L163" t="s">
        <v>216</v>
      </c>
      <c r="M163" t="s">
        <v>65</v>
      </c>
      <c r="N163" t="s">
        <v>942</v>
      </c>
      <c r="O163" t="s">
        <v>66</v>
      </c>
      <c r="P163" t="s">
        <v>67</v>
      </c>
      <c r="Q163" t="s">
        <v>943</v>
      </c>
      <c r="R163" t="s">
        <v>69</v>
      </c>
      <c r="V163" s="2">
        <v>41686</v>
      </c>
      <c r="W163" s="2">
        <v>47165</v>
      </c>
      <c r="X163" t="s">
        <v>70</v>
      </c>
      <c r="Y163" t="s">
        <v>962</v>
      </c>
      <c r="Z163" t="s">
        <v>72</v>
      </c>
      <c r="AA163" t="s">
        <v>942</v>
      </c>
      <c r="AB163" t="s">
        <v>146</v>
      </c>
      <c r="AC163" t="s">
        <v>67</v>
      </c>
      <c r="AD163" t="s">
        <v>943</v>
      </c>
      <c r="AE163" t="s">
        <v>69</v>
      </c>
      <c r="AF163" t="s">
        <v>945</v>
      </c>
      <c r="AG163" t="s">
        <v>806</v>
      </c>
      <c r="AH163" t="s">
        <v>806</v>
      </c>
      <c r="AI163" s="2">
        <v>41686</v>
      </c>
      <c r="AJ163" s="2">
        <v>47165</v>
      </c>
      <c r="AK163" t="s">
        <v>70</v>
      </c>
      <c r="AM163" t="s">
        <v>74</v>
      </c>
      <c r="AN163" t="s">
        <v>75</v>
      </c>
      <c r="AO163" t="s">
        <v>938</v>
      </c>
      <c r="AP163" t="s">
        <v>990</v>
      </c>
      <c r="AQ163" t="s">
        <v>991</v>
      </c>
      <c r="AR163" t="s">
        <v>949</v>
      </c>
      <c r="AS163">
        <v>10000000</v>
      </c>
    </row>
    <row r="164" spans="1:45" x14ac:dyDescent="0.35">
      <c r="A164" s="2">
        <v>41631</v>
      </c>
      <c r="B164" t="s">
        <v>55</v>
      </c>
      <c r="C164" t="s">
        <v>56</v>
      </c>
      <c r="D164" s="1" t="s">
        <v>1178</v>
      </c>
      <c r="E164" t="s">
        <v>239</v>
      </c>
      <c r="F164" s="2">
        <v>41607</v>
      </c>
      <c r="G164" s="2">
        <v>47086</v>
      </c>
      <c r="H164" s="2">
        <v>41605</v>
      </c>
      <c r="I164" t="s">
        <v>927</v>
      </c>
      <c r="J164" t="s">
        <v>212</v>
      </c>
      <c r="K164">
        <v>999</v>
      </c>
      <c r="L164" t="s">
        <v>216</v>
      </c>
      <c r="M164" t="s">
        <v>65</v>
      </c>
      <c r="N164" t="s">
        <v>239</v>
      </c>
      <c r="O164" t="s">
        <v>88</v>
      </c>
      <c r="P164" t="s">
        <v>67</v>
      </c>
      <c r="Q164" t="s">
        <v>244</v>
      </c>
      <c r="R164" t="s">
        <v>69</v>
      </c>
      <c r="V164" s="2">
        <v>41607</v>
      </c>
      <c r="W164" s="2">
        <v>47086</v>
      </c>
      <c r="X164" t="s">
        <v>70</v>
      </c>
      <c r="Y164" t="s">
        <v>245</v>
      </c>
      <c r="Z164" t="s">
        <v>72</v>
      </c>
      <c r="AA164" t="s">
        <v>239</v>
      </c>
      <c r="AB164" t="s">
        <v>88</v>
      </c>
      <c r="AC164" t="s">
        <v>67</v>
      </c>
      <c r="AD164" t="s">
        <v>244</v>
      </c>
      <c r="AE164" t="s">
        <v>69</v>
      </c>
      <c r="AF164" t="s">
        <v>246</v>
      </c>
      <c r="AG164" t="s">
        <v>88</v>
      </c>
      <c r="AH164" t="s">
        <v>88</v>
      </c>
      <c r="AI164" s="2">
        <v>41607</v>
      </c>
      <c r="AJ164" s="2">
        <v>47086</v>
      </c>
      <c r="AK164" t="s">
        <v>70</v>
      </c>
      <c r="AM164" t="s">
        <v>74</v>
      </c>
      <c r="AN164" t="s">
        <v>75</v>
      </c>
      <c r="AO164" t="s">
        <v>946</v>
      </c>
      <c r="AP164" t="s">
        <v>993</v>
      </c>
      <c r="AQ164" t="s">
        <v>994</v>
      </c>
      <c r="AR164" t="s">
        <v>970</v>
      </c>
      <c r="AS164">
        <v>10000000</v>
      </c>
    </row>
    <row r="165" spans="1:45" x14ac:dyDescent="0.35">
      <c r="A165" s="2">
        <v>41631</v>
      </c>
      <c r="B165" t="s">
        <v>81</v>
      </c>
      <c r="C165" t="s">
        <v>82</v>
      </c>
      <c r="D165" s="1" t="s">
        <v>1179</v>
      </c>
      <c r="E165" t="s">
        <v>239</v>
      </c>
      <c r="F165" s="2">
        <v>41607</v>
      </c>
      <c r="G165" s="2">
        <v>45259</v>
      </c>
      <c r="H165" s="2">
        <v>41605</v>
      </c>
      <c r="I165" t="s">
        <v>927</v>
      </c>
      <c r="J165" t="s">
        <v>222</v>
      </c>
      <c r="K165">
        <v>999</v>
      </c>
      <c r="L165" t="s">
        <v>216</v>
      </c>
      <c r="M165" t="s">
        <v>65</v>
      </c>
      <c r="N165" t="s">
        <v>239</v>
      </c>
      <c r="O165" t="s">
        <v>88</v>
      </c>
      <c r="P165" t="s">
        <v>67</v>
      </c>
      <c r="Q165" t="s">
        <v>244</v>
      </c>
      <c r="R165" t="s">
        <v>69</v>
      </c>
      <c r="V165" s="2">
        <v>41607</v>
      </c>
      <c r="W165" s="2">
        <v>45259</v>
      </c>
      <c r="X165" t="s">
        <v>70</v>
      </c>
      <c r="Y165" t="s">
        <v>245</v>
      </c>
      <c r="Z165" t="s">
        <v>72</v>
      </c>
      <c r="AA165" t="s">
        <v>239</v>
      </c>
      <c r="AB165" t="s">
        <v>66</v>
      </c>
      <c r="AC165" t="s">
        <v>67</v>
      </c>
      <c r="AD165" t="s">
        <v>244</v>
      </c>
      <c r="AE165" t="s">
        <v>69</v>
      </c>
      <c r="AF165" t="s">
        <v>246</v>
      </c>
      <c r="AG165" t="s">
        <v>88</v>
      </c>
      <c r="AH165" t="s">
        <v>88</v>
      </c>
      <c r="AI165" s="2">
        <v>41607</v>
      </c>
      <c r="AJ165" s="2">
        <v>45259</v>
      </c>
      <c r="AK165" t="s">
        <v>70</v>
      </c>
      <c r="AM165" t="s">
        <v>74</v>
      </c>
      <c r="AN165" t="s">
        <v>75</v>
      </c>
      <c r="AO165" t="s">
        <v>953</v>
      </c>
      <c r="AP165" t="s">
        <v>996</v>
      </c>
      <c r="AQ165" t="s">
        <v>997</v>
      </c>
      <c r="AR165" t="s">
        <v>970</v>
      </c>
      <c r="AS165">
        <v>10000000</v>
      </c>
    </row>
    <row r="166" spans="1:45" x14ac:dyDescent="0.35">
      <c r="A166" s="2">
        <v>41631</v>
      </c>
      <c r="B166" t="s">
        <v>91</v>
      </c>
      <c r="C166" t="s">
        <v>92</v>
      </c>
      <c r="D166" s="1" t="s">
        <v>1180</v>
      </c>
      <c r="E166" t="s">
        <v>287</v>
      </c>
      <c r="F166" s="2">
        <v>41605</v>
      </c>
      <c r="G166" s="2">
        <v>43796</v>
      </c>
      <c r="H166" s="2">
        <v>41605</v>
      </c>
      <c r="I166" t="s">
        <v>927</v>
      </c>
      <c r="J166" t="s">
        <v>231</v>
      </c>
      <c r="K166">
        <v>999</v>
      </c>
      <c r="L166" t="s">
        <v>216</v>
      </c>
      <c r="M166" t="s">
        <v>65</v>
      </c>
      <c r="N166" t="s">
        <v>287</v>
      </c>
      <c r="O166" t="s">
        <v>88</v>
      </c>
      <c r="P166" t="s">
        <v>67</v>
      </c>
      <c r="Q166" t="s">
        <v>292</v>
      </c>
      <c r="R166" t="s">
        <v>69</v>
      </c>
      <c r="V166" s="2">
        <v>41605</v>
      </c>
      <c r="W166" s="2">
        <v>43796</v>
      </c>
      <c r="X166" t="s">
        <v>70</v>
      </c>
      <c r="Y166" t="s">
        <v>976</v>
      </c>
      <c r="Z166" t="s">
        <v>72</v>
      </c>
      <c r="AA166" t="s">
        <v>287</v>
      </c>
      <c r="AB166" t="s">
        <v>88</v>
      </c>
      <c r="AC166" t="s">
        <v>67</v>
      </c>
      <c r="AD166" t="s">
        <v>292</v>
      </c>
      <c r="AE166" t="s">
        <v>69</v>
      </c>
      <c r="AF166" t="s">
        <v>294</v>
      </c>
      <c r="AG166" t="s">
        <v>88</v>
      </c>
      <c r="AH166" t="s">
        <v>88</v>
      </c>
      <c r="AI166" s="2">
        <v>41605</v>
      </c>
      <c r="AJ166" s="2">
        <v>43796</v>
      </c>
      <c r="AK166" t="s">
        <v>70</v>
      </c>
      <c r="AM166" t="s">
        <v>75</v>
      </c>
      <c r="AN166" t="s">
        <v>74</v>
      </c>
      <c r="AO166" t="s">
        <v>958</v>
      </c>
      <c r="AP166" t="s">
        <v>999</v>
      </c>
      <c r="AQ166" t="s">
        <v>1000</v>
      </c>
      <c r="AR166" t="s">
        <v>980</v>
      </c>
      <c r="AS166">
        <v>10000000</v>
      </c>
    </row>
    <row r="167" spans="1:45" x14ac:dyDescent="0.35">
      <c r="A167" s="2">
        <v>41631</v>
      </c>
      <c r="B167" t="s">
        <v>103</v>
      </c>
      <c r="C167" t="s">
        <v>56</v>
      </c>
      <c r="D167" s="1" t="s">
        <v>1181</v>
      </c>
      <c r="E167" t="s">
        <v>287</v>
      </c>
      <c r="F167" s="2">
        <v>41605</v>
      </c>
      <c r="G167" s="2">
        <v>45257</v>
      </c>
      <c r="H167" s="2">
        <v>41605</v>
      </c>
      <c r="I167" t="s">
        <v>927</v>
      </c>
      <c r="J167" t="s">
        <v>240</v>
      </c>
      <c r="K167">
        <v>999</v>
      </c>
      <c r="L167" t="s">
        <v>216</v>
      </c>
      <c r="M167" t="s">
        <v>65</v>
      </c>
      <c r="N167" t="s">
        <v>287</v>
      </c>
      <c r="O167" t="s">
        <v>88</v>
      </c>
      <c r="P167" t="s">
        <v>67</v>
      </c>
      <c r="Q167" t="s">
        <v>292</v>
      </c>
      <c r="R167" t="s">
        <v>69</v>
      </c>
      <c r="V167" s="2">
        <v>41605</v>
      </c>
      <c r="W167" s="2">
        <v>45257</v>
      </c>
      <c r="X167" t="s">
        <v>70</v>
      </c>
      <c r="Y167" t="s">
        <v>293</v>
      </c>
      <c r="Z167" t="s">
        <v>72</v>
      </c>
      <c r="AA167" t="s">
        <v>287</v>
      </c>
      <c r="AB167" t="s">
        <v>146</v>
      </c>
      <c r="AC167" t="s">
        <v>67</v>
      </c>
      <c r="AD167" t="s">
        <v>292</v>
      </c>
      <c r="AE167" t="s">
        <v>69</v>
      </c>
      <c r="AF167" t="s">
        <v>294</v>
      </c>
      <c r="AG167" t="s">
        <v>88</v>
      </c>
      <c r="AH167" t="s">
        <v>88</v>
      </c>
      <c r="AI167" s="2">
        <v>41605</v>
      </c>
      <c r="AJ167" s="2">
        <v>45257</v>
      </c>
      <c r="AK167" t="s">
        <v>70</v>
      </c>
      <c r="AM167" t="s">
        <v>75</v>
      </c>
      <c r="AN167" t="s">
        <v>74</v>
      </c>
      <c r="AO167" t="s">
        <v>963</v>
      </c>
      <c r="AP167" t="s">
        <v>1002</v>
      </c>
      <c r="AQ167" t="s">
        <v>1003</v>
      </c>
      <c r="AR167" t="s">
        <v>980</v>
      </c>
      <c r="AS167">
        <v>10000000</v>
      </c>
    </row>
    <row r="168" spans="1:45" x14ac:dyDescent="0.35">
      <c r="A168" s="2">
        <v>41631</v>
      </c>
      <c r="B168" t="s">
        <v>110</v>
      </c>
      <c r="C168" t="s">
        <v>82</v>
      </c>
      <c r="D168" s="1" t="s">
        <v>1182</v>
      </c>
      <c r="E168" t="s">
        <v>274</v>
      </c>
      <c r="F168" s="2">
        <v>41607</v>
      </c>
      <c r="G168" s="2">
        <v>44166</v>
      </c>
      <c r="H168" s="2">
        <v>41605</v>
      </c>
      <c r="I168" t="s">
        <v>927</v>
      </c>
      <c r="J168" t="s">
        <v>250</v>
      </c>
      <c r="K168">
        <v>999</v>
      </c>
      <c r="L168" t="s">
        <v>216</v>
      </c>
      <c r="M168" t="s">
        <v>65</v>
      </c>
      <c r="N168" t="s">
        <v>274</v>
      </c>
      <c r="O168" t="s">
        <v>66</v>
      </c>
      <c r="P168" t="s">
        <v>67</v>
      </c>
      <c r="Q168" t="s">
        <v>279</v>
      </c>
      <c r="R168" t="s">
        <v>69</v>
      </c>
      <c r="V168" s="2">
        <v>41607</v>
      </c>
      <c r="W168" s="2">
        <v>44166</v>
      </c>
      <c r="X168" t="s">
        <v>70</v>
      </c>
      <c r="Y168" t="s">
        <v>195</v>
      </c>
      <c r="Z168" t="s">
        <v>72</v>
      </c>
      <c r="AA168" t="s">
        <v>274</v>
      </c>
      <c r="AB168" t="s">
        <v>66</v>
      </c>
      <c r="AC168" t="s">
        <v>67</v>
      </c>
      <c r="AD168" t="s">
        <v>279</v>
      </c>
      <c r="AE168" t="s">
        <v>69</v>
      </c>
      <c r="AF168" t="s">
        <v>280</v>
      </c>
      <c r="AG168" t="s">
        <v>66</v>
      </c>
      <c r="AH168" t="s">
        <v>66</v>
      </c>
      <c r="AI168" s="2">
        <v>41607</v>
      </c>
      <c r="AJ168" s="2">
        <v>44166</v>
      </c>
      <c r="AK168" t="s">
        <v>70</v>
      </c>
      <c r="AM168" t="s">
        <v>74</v>
      </c>
      <c r="AN168" t="s">
        <v>75</v>
      </c>
      <c r="AO168" t="s">
        <v>967</v>
      </c>
      <c r="AP168" t="s">
        <v>1005</v>
      </c>
      <c r="AQ168" t="s">
        <v>1006</v>
      </c>
      <c r="AR168" t="s">
        <v>988</v>
      </c>
      <c r="AS168">
        <v>10000000</v>
      </c>
    </row>
    <row r="169" spans="1:45" x14ac:dyDescent="0.35">
      <c r="A169" s="2">
        <v>41631</v>
      </c>
      <c r="B169" t="s">
        <v>91</v>
      </c>
      <c r="C169" t="s">
        <v>92</v>
      </c>
      <c r="D169" s="1" t="s">
        <v>1183</v>
      </c>
      <c r="E169" t="s">
        <v>274</v>
      </c>
      <c r="F169" s="2">
        <v>41607</v>
      </c>
      <c r="G169" s="2">
        <v>45259</v>
      </c>
      <c r="H169" s="2">
        <v>41605</v>
      </c>
      <c r="I169" t="s">
        <v>927</v>
      </c>
      <c r="J169" t="s">
        <v>259</v>
      </c>
      <c r="K169">
        <v>999</v>
      </c>
      <c r="L169" t="s">
        <v>216</v>
      </c>
      <c r="M169" t="s">
        <v>65</v>
      </c>
      <c r="N169" t="s">
        <v>274</v>
      </c>
      <c r="O169" t="s">
        <v>66</v>
      </c>
      <c r="P169" t="s">
        <v>67</v>
      </c>
      <c r="Q169" t="s">
        <v>279</v>
      </c>
      <c r="R169" t="s">
        <v>69</v>
      </c>
      <c r="V169" s="2">
        <v>41607</v>
      </c>
      <c r="W169" s="2">
        <v>45259</v>
      </c>
      <c r="X169" t="s">
        <v>70</v>
      </c>
      <c r="Y169" t="s">
        <v>297</v>
      </c>
      <c r="Z169" t="s">
        <v>72</v>
      </c>
      <c r="AA169" t="s">
        <v>274</v>
      </c>
      <c r="AB169" t="s">
        <v>88</v>
      </c>
      <c r="AC169" t="s">
        <v>67</v>
      </c>
      <c r="AD169" t="s">
        <v>279</v>
      </c>
      <c r="AE169" t="s">
        <v>69</v>
      </c>
      <c r="AF169" t="s">
        <v>280</v>
      </c>
      <c r="AG169" t="s">
        <v>66</v>
      </c>
      <c r="AH169" t="s">
        <v>66</v>
      </c>
      <c r="AI169" s="2">
        <v>41607</v>
      </c>
      <c r="AJ169" s="2">
        <v>45259</v>
      </c>
      <c r="AK169" t="s">
        <v>70</v>
      </c>
      <c r="AM169" t="s">
        <v>75</v>
      </c>
      <c r="AN169" t="s">
        <v>74</v>
      </c>
      <c r="AO169" t="s">
        <v>972</v>
      </c>
      <c r="AP169" t="s">
        <v>1008</v>
      </c>
      <c r="AQ169" t="s">
        <v>1009</v>
      </c>
      <c r="AR169" t="s">
        <v>988</v>
      </c>
      <c r="AS169">
        <v>10000000</v>
      </c>
    </row>
    <row r="170" spans="1:45" x14ac:dyDescent="0.35">
      <c r="A170" s="2">
        <v>41631</v>
      </c>
      <c r="B170" t="s">
        <v>129</v>
      </c>
      <c r="C170" t="s">
        <v>56</v>
      </c>
      <c r="D170" s="1" t="s">
        <v>1184</v>
      </c>
      <c r="E170" t="s">
        <v>926</v>
      </c>
      <c r="F170" s="2">
        <v>41686</v>
      </c>
      <c r="G170" s="2">
        <v>45338</v>
      </c>
      <c r="H170" s="2">
        <v>41970</v>
      </c>
      <c r="I170" t="s">
        <v>927</v>
      </c>
      <c r="J170" t="s">
        <v>265</v>
      </c>
      <c r="K170">
        <v>999</v>
      </c>
      <c r="L170" t="s">
        <v>216</v>
      </c>
      <c r="M170" t="s">
        <v>65</v>
      </c>
      <c r="N170" t="s">
        <v>926</v>
      </c>
      <c r="O170" t="s">
        <v>66</v>
      </c>
      <c r="P170" t="s">
        <v>67</v>
      </c>
      <c r="Q170" t="s">
        <v>928</v>
      </c>
      <c r="R170" t="s">
        <v>69</v>
      </c>
      <c r="V170" s="2">
        <v>41686</v>
      </c>
      <c r="W170" s="2">
        <v>45338</v>
      </c>
      <c r="X170" t="s">
        <v>70</v>
      </c>
      <c r="Y170" t="s">
        <v>929</v>
      </c>
      <c r="Z170" t="s">
        <v>72</v>
      </c>
      <c r="AA170" t="s">
        <v>926</v>
      </c>
      <c r="AB170" t="s">
        <v>930</v>
      </c>
      <c r="AC170" t="s">
        <v>67</v>
      </c>
      <c r="AD170" t="s">
        <v>928</v>
      </c>
      <c r="AE170" t="s">
        <v>69</v>
      </c>
      <c r="AF170" t="s">
        <v>931</v>
      </c>
      <c r="AG170" t="s">
        <v>930</v>
      </c>
      <c r="AH170" t="s">
        <v>930</v>
      </c>
      <c r="AI170" s="2">
        <v>41686</v>
      </c>
      <c r="AJ170" s="2">
        <v>45338</v>
      </c>
      <c r="AK170" t="s">
        <v>70</v>
      </c>
      <c r="AM170" t="s">
        <v>74</v>
      </c>
      <c r="AN170" t="s">
        <v>75</v>
      </c>
      <c r="AO170" t="s">
        <v>977</v>
      </c>
      <c r="AP170" t="s">
        <v>1011</v>
      </c>
      <c r="AQ170" t="s">
        <v>1012</v>
      </c>
      <c r="AR170" t="s">
        <v>935</v>
      </c>
      <c r="AS170">
        <v>10000000</v>
      </c>
    </row>
    <row r="171" spans="1:45" x14ac:dyDescent="0.35">
      <c r="A171" s="2">
        <v>41631</v>
      </c>
      <c r="B171" t="s">
        <v>81</v>
      </c>
      <c r="C171" t="s">
        <v>82</v>
      </c>
      <c r="D171" s="1" t="s">
        <v>1185</v>
      </c>
      <c r="E171" t="s">
        <v>926</v>
      </c>
      <c r="F171" s="2">
        <v>41686</v>
      </c>
      <c r="G171" s="2">
        <v>43512</v>
      </c>
      <c r="H171" s="2">
        <v>41970</v>
      </c>
      <c r="I171" t="s">
        <v>927</v>
      </c>
      <c r="J171" t="s">
        <v>275</v>
      </c>
      <c r="K171">
        <v>999</v>
      </c>
      <c r="L171" t="s">
        <v>216</v>
      </c>
      <c r="M171" t="s">
        <v>65</v>
      </c>
      <c r="N171" t="s">
        <v>926</v>
      </c>
      <c r="O171" t="s">
        <v>66</v>
      </c>
      <c r="P171" t="s">
        <v>67</v>
      </c>
      <c r="Q171" t="s">
        <v>928</v>
      </c>
      <c r="R171" t="s">
        <v>69</v>
      </c>
      <c r="V171" s="2">
        <v>41686</v>
      </c>
      <c r="W171" s="2">
        <v>43512</v>
      </c>
      <c r="X171" t="s">
        <v>70</v>
      </c>
      <c r="Y171" t="s">
        <v>937</v>
      </c>
      <c r="Z171" t="s">
        <v>72</v>
      </c>
      <c r="AA171" t="s">
        <v>926</v>
      </c>
      <c r="AB171" t="s">
        <v>88</v>
      </c>
      <c r="AC171" t="s">
        <v>67</v>
      </c>
      <c r="AD171" t="s">
        <v>928</v>
      </c>
      <c r="AE171" t="s">
        <v>69</v>
      </c>
      <c r="AF171" t="s">
        <v>931</v>
      </c>
      <c r="AG171" t="s">
        <v>930</v>
      </c>
      <c r="AH171" t="s">
        <v>930</v>
      </c>
      <c r="AI171" s="2">
        <v>41686</v>
      </c>
      <c r="AJ171" s="2">
        <v>43512</v>
      </c>
      <c r="AK171" t="s">
        <v>70</v>
      </c>
      <c r="AM171" t="s">
        <v>75</v>
      </c>
      <c r="AN171" t="s">
        <v>74</v>
      </c>
      <c r="AO171" t="s">
        <v>982</v>
      </c>
      <c r="AP171" t="s">
        <v>1014</v>
      </c>
      <c r="AQ171" t="s">
        <v>1015</v>
      </c>
      <c r="AR171" t="s">
        <v>935</v>
      </c>
      <c r="AS171">
        <v>10000000</v>
      </c>
    </row>
    <row r="172" spans="1:45" x14ac:dyDescent="0.35">
      <c r="A172" s="2">
        <v>41631</v>
      </c>
      <c r="B172" t="s">
        <v>91</v>
      </c>
      <c r="C172" t="s">
        <v>92</v>
      </c>
      <c r="D172" s="1" t="s">
        <v>1186</v>
      </c>
      <c r="E172" t="s">
        <v>942</v>
      </c>
      <c r="F172" s="2">
        <v>41686</v>
      </c>
      <c r="G172" s="2">
        <v>43147</v>
      </c>
      <c r="H172" s="2">
        <v>41970</v>
      </c>
      <c r="I172" t="s">
        <v>927</v>
      </c>
      <c r="J172" t="s">
        <v>288</v>
      </c>
      <c r="K172">
        <v>999</v>
      </c>
      <c r="L172" t="s">
        <v>216</v>
      </c>
      <c r="M172" t="s">
        <v>65</v>
      </c>
      <c r="N172" t="s">
        <v>942</v>
      </c>
      <c r="O172" t="s">
        <v>88</v>
      </c>
      <c r="P172" t="s">
        <v>67</v>
      </c>
      <c r="Q172" t="s">
        <v>943</v>
      </c>
      <c r="R172" t="s">
        <v>69</v>
      </c>
      <c r="V172" s="2">
        <v>41686</v>
      </c>
      <c r="W172" s="2">
        <v>43147</v>
      </c>
      <c r="X172" t="s">
        <v>70</v>
      </c>
      <c r="Y172" t="s">
        <v>944</v>
      </c>
      <c r="Z172" t="s">
        <v>72</v>
      </c>
      <c r="AA172" t="s">
        <v>942</v>
      </c>
      <c r="AB172" t="s">
        <v>146</v>
      </c>
      <c r="AC172" t="s">
        <v>67</v>
      </c>
      <c r="AD172" t="s">
        <v>943</v>
      </c>
      <c r="AE172" t="s">
        <v>69</v>
      </c>
      <c r="AF172" t="s">
        <v>945</v>
      </c>
      <c r="AG172" t="s">
        <v>806</v>
      </c>
      <c r="AH172" t="s">
        <v>806</v>
      </c>
      <c r="AI172" s="2">
        <v>41686</v>
      </c>
      <c r="AJ172" s="2">
        <v>43147</v>
      </c>
      <c r="AK172" t="s">
        <v>70</v>
      </c>
      <c r="AM172" t="s">
        <v>74</v>
      </c>
      <c r="AN172" t="s">
        <v>75</v>
      </c>
      <c r="AO172" t="s">
        <v>932</v>
      </c>
      <c r="AP172" t="s">
        <v>1017</v>
      </c>
      <c r="AQ172" t="s">
        <v>1018</v>
      </c>
      <c r="AR172" t="s">
        <v>949</v>
      </c>
      <c r="AS172">
        <v>10000000</v>
      </c>
    </row>
    <row r="173" spans="1:45" x14ac:dyDescent="0.35">
      <c r="A173" s="2">
        <v>41631</v>
      </c>
      <c r="B173" t="s">
        <v>55</v>
      </c>
      <c r="C173" t="s">
        <v>56</v>
      </c>
      <c r="D173" s="1" t="s">
        <v>1187</v>
      </c>
      <c r="E173" t="s">
        <v>942</v>
      </c>
      <c r="F173" s="2">
        <v>41686</v>
      </c>
      <c r="G173" s="2">
        <v>45338</v>
      </c>
      <c r="H173" s="2">
        <v>41970</v>
      </c>
      <c r="I173" t="s">
        <v>927</v>
      </c>
      <c r="J173">
        <v>-169.565</v>
      </c>
      <c r="K173">
        <v>999</v>
      </c>
      <c r="L173" t="s">
        <v>216</v>
      </c>
      <c r="M173" t="s">
        <v>65</v>
      </c>
      <c r="N173" t="s">
        <v>942</v>
      </c>
      <c r="O173" t="s">
        <v>88</v>
      </c>
      <c r="P173" t="s">
        <v>67</v>
      </c>
      <c r="Q173" t="s">
        <v>943</v>
      </c>
      <c r="R173" t="s">
        <v>69</v>
      </c>
      <c r="V173" s="2">
        <v>41686</v>
      </c>
      <c r="W173" s="2">
        <v>45338</v>
      </c>
      <c r="X173" t="s">
        <v>70</v>
      </c>
      <c r="Y173" t="s">
        <v>951</v>
      </c>
      <c r="Z173" t="s">
        <v>72</v>
      </c>
      <c r="AA173" t="s">
        <v>942</v>
      </c>
      <c r="AB173" t="s">
        <v>66</v>
      </c>
      <c r="AC173" t="s">
        <v>67</v>
      </c>
      <c r="AD173" t="s">
        <v>943</v>
      </c>
      <c r="AE173" t="s">
        <v>69</v>
      </c>
      <c r="AF173" t="s">
        <v>945</v>
      </c>
      <c r="AG173" t="s">
        <v>806</v>
      </c>
      <c r="AH173" t="s">
        <v>952</v>
      </c>
      <c r="AI173" s="2">
        <v>41686</v>
      </c>
      <c r="AJ173" s="2">
        <v>45338</v>
      </c>
      <c r="AK173" t="s">
        <v>70</v>
      </c>
      <c r="AM173" t="s">
        <v>74</v>
      </c>
      <c r="AN173" t="s">
        <v>75</v>
      </c>
      <c r="AO173" t="s">
        <v>938</v>
      </c>
      <c r="AP173" t="s">
        <v>1020</v>
      </c>
      <c r="AQ173" t="s">
        <v>1021</v>
      </c>
      <c r="AR173" t="s">
        <v>949</v>
      </c>
      <c r="AS173">
        <v>10000000</v>
      </c>
    </row>
    <row r="174" spans="1:45" x14ac:dyDescent="0.35">
      <c r="A174" s="2">
        <v>41631</v>
      </c>
      <c r="B174" t="s">
        <v>110</v>
      </c>
      <c r="C174" t="s">
        <v>82</v>
      </c>
      <c r="D174" s="1" t="s">
        <v>1188</v>
      </c>
      <c r="E174" t="s">
        <v>942</v>
      </c>
      <c r="F174" s="2">
        <v>41686</v>
      </c>
      <c r="G174" s="2">
        <v>43512</v>
      </c>
      <c r="H174" s="2">
        <v>41970</v>
      </c>
      <c r="I174" t="s">
        <v>927</v>
      </c>
      <c r="J174">
        <v>-277.76600000000002</v>
      </c>
      <c r="K174">
        <v>999</v>
      </c>
      <c r="L174" t="s">
        <v>216</v>
      </c>
      <c r="M174" t="s">
        <v>65</v>
      </c>
      <c r="N174" t="s">
        <v>942</v>
      </c>
      <c r="O174" t="s">
        <v>66</v>
      </c>
      <c r="P174" t="s">
        <v>67</v>
      </c>
      <c r="Q174" t="s">
        <v>943</v>
      </c>
      <c r="R174" t="s">
        <v>69</v>
      </c>
      <c r="V174" s="2">
        <v>41686</v>
      </c>
      <c r="W174" s="2">
        <v>43512</v>
      </c>
      <c r="X174" t="s">
        <v>70</v>
      </c>
      <c r="Y174" t="s">
        <v>957</v>
      </c>
      <c r="Z174" t="s">
        <v>72</v>
      </c>
      <c r="AA174" t="s">
        <v>942</v>
      </c>
      <c r="AB174" t="s">
        <v>88</v>
      </c>
      <c r="AC174" t="s">
        <v>67</v>
      </c>
      <c r="AD174" t="s">
        <v>943</v>
      </c>
      <c r="AE174" t="s">
        <v>69</v>
      </c>
      <c r="AF174" t="s">
        <v>945</v>
      </c>
      <c r="AG174" t="s">
        <v>806</v>
      </c>
      <c r="AH174" t="s">
        <v>952</v>
      </c>
      <c r="AI174" s="2">
        <v>41686</v>
      </c>
      <c r="AJ174" s="2">
        <v>43512</v>
      </c>
      <c r="AK174" t="s">
        <v>70</v>
      </c>
      <c r="AM174" t="s">
        <v>75</v>
      </c>
      <c r="AN174" t="s">
        <v>74</v>
      </c>
      <c r="AO174" t="s">
        <v>946</v>
      </c>
      <c r="AP174" t="s">
        <v>1023</v>
      </c>
      <c r="AQ174" t="s">
        <v>1024</v>
      </c>
      <c r="AR174" t="s">
        <v>949</v>
      </c>
      <c r="AS174">
        <v>10000000</v>
      </c>
    </row>
    <row r="175" spans="1:45" x14ac:dyDescent="0.35">
      <c r="A175" s="2">
        <v>41631</v>
      </c>
      <c r="B175" t="s">
        <v>91</v>
      </c>
      <c r="C175" t="s">
        <v>92</v>
      </c>
      <c r="D175" s="1" t="s">
        <v>1189</v>
      </c>
      <c r="E175" t="s">
        <v>942</v>
      </c>
      <c r="F175" s="2">
        <v>41686</v>
      </c>
      <c r="G175" s="2">
        <v>47165</v>
      </c>
      <c r="H175" s="2">
        <v>41970</v>
      </c>
      <c r="I175" t="s">
        <v>927</v>
      </c>
      <c r="J175" t="s">
        <v>305</v>
      </c>
      <c r="K175">
        <v>999</v>
      </c>
      <c r="L175" t="s">
        <v>216</v>
      </c>
      <c r="M175" t="s">
        <v>65</v>
      </c>
      <c r="N175" t="s">
        <v>942</v>
      </c>
      <c r="O175" t="s">
        <v>66</v>
      </c>
      <c r="P175" t="s">
        <v>67</v>
      </c>
      <c r="Q175" t="s">
        <v>943</v>
      </c>
      <c r="R175" t="s">
        <v>69</v>
      </c>
      <c r="V175" s="2">
        <v>41686</v>
      </c>
      <c r="W175" s="2">
        <v>47165</v>
      </c>
      <c r="X175" t="s">
        <v>70</v>
      </c>
      <c r="Y175" t="s">
        <v>962</v>
      </c>
      <c r="Z175" t="s">
        <v>72</v>
      </c>
      <c r="AA175" t="s">
        <v>942</v>
      </c>
      <c r="AB175" t="s">
        <v>146</v>
      </c>
      <c r="AC175" t="s">
        <v>67</v>
      </c>
      <c r="AD175" t="s">
        <v>943</v>
      </c>
      <c r="AE175" t="s">
        <v>69</v>
      </c>
      <c r="AF175" t="s">
        <v>945</v>
      </c>
      <c r="AG175" t="s">
        <v>806</v>
      </c>
      <c r="AH175" t="s">
        <v>806</v>
      </c>
      <c r="AI175" s="2">
        <v>41686</v>
      </c>
      <c r="AJ175" s="2">
        <v>47165</v>
      </c>
      <c r="AK175" t="s">
        <v>70</v>
      </c>
      <c r="AM175" t="s">
        <v>74</v>
      </c>
      <c r="AN175" t="s">
        <v>75</v>
      </c>
      <c r="AO175" t="s">
        <v>953</v>
      </c>
      <c r="AP175" t="s">
        <v>1026</v>
      </c>
      <c r="AQ175" t="s">
        <v>1027</v>
      </c>
      <c r="AR175" t="s">
        <v>949</v>
      </c>
      <c r="AS175">
        <v>10000000</v>
      </c>
    </row>
    <row r="176" spans="1:45" x14ac:dyDescent="0.35">
      <c r="A176" s="2">
        <v>41631</v>
      </c>
      <c r="B176" t="s">
        <v>103</v>
      </c>
      <c r="C176" t="s">
        <v>56</v>
      </c>
      <c r="D176" s="1" t="s">
        <v>1190</v>
      </c>
      <c r="E176" t="s">
        <v>239</v>
      </c>
      <c r="F176" s="2">
        <v>41607</v>
      </c>
      <c r="G176" s="2">
        <v>47086</v>
      </c>
      <c r="H176" s="2">
        <v>41605</v>
      </c>
      <c r="I176" t="s">
        <v>927</v>
      </c>
      <c r="J176" t="s">
        <v>60</v>
      </c>
      <c r="K176">
        <v>999</v>
      </c>
      <c r="L176" t="s">
        <v>216</v>
      </c>
      <c r="M176" t="s">
        <v>65</v>
      </c>
      <c r="N176" t="s">
        <v>239</v>
      </c>
      <c r="O176" t="s">
        <v>88</v>
      </c>
      <c r="P176" t="s">
        <v>67</v>
      </c>
      <c r="Q176" t="s">
        <v>244</v>
      </c>
      <c r="R176" t="s">
        <v>69</v>
      </c>
      <c r="V176" s="2">
        <v>41607</v>
      </c>
      <c r="W176" s="2">
        <v>47086</v>
      </c>
      <c r="X176" t="s">
        <v>70</v>
      </c>
      <c r="Y176" t="s">
        <v>245</v>
      </c>
      <c r="Z176" t="s">
        <v>72</v>
      </c>
      <c r="AA176" t="s">
        <v>239</v>
      </c>
      <c r="AB176" t="s">
        <v>88</v>
      </c>
      <c r="AC176" t="s">
        <v>67</v>
      </c>
      <c r="AD176" t="s">
        <v>244</v>
      </c>
      <c r="AE176" t="s">
        <v>69</v>
      </c>
      <c r="AF176" t="s">
        <v>246</v>
      </c>
      <c r="AG176" t="s">
        <v>88</v>
      </c>
      <c r="AH176" t="s">
        <v>88</v>
      </c>
      <c r="AI176" s="2">
        <v>41607</v>
      </c>
      <c r="AJ176" s="2">
        <v>47086</v>
      </c>
      <c r="AK176" t="s">
        <v>70</v>
      </c>
      <c r="AM176" t="s">
        <v>74</v>
      </c>
      <c r="AN176" t="s">
        <v>75</v>
      </c>
      <c r="AO176" t="s">
        <v>958</v>
      </c>
      <c r="AP176" t="s">
        <v>1029</v>
      </c>
      <c r="AQ176" t="s">
        <v>1030</v>
      </c>
      <c r="AR176" t="s">
        <v>970</v>
      </c>
      <c r="AS176">
        <v>10000000</v>
      </c>
    </row>
    <row r="177" spans="1:45" x14ac:dyDescent="0.35">
      <c r="A177" s="2">
        <v>41631</v>
      </c>
      <c r="B177" t="s">
        <v>81</v>
      </c>
      <c r="C177" t="s">
        <v>82</v>
      </c>
      <c r="D177" s="1" t="s">
        <v>1191</v>
      </c>
      <c r="E177" t="s">
        <v>239</v>
      </c>
      <c r="F177" s="2">
        <v>41607</v>
      </c>
      <c r="G177" s="2">
        <v>45259</v>
      </c>
      <c r="H177" s="2">
        <v>41605</v>
      </c>
      <c r="I177" t="s">
        <v>927</v>
      </c>
      <c r="J177" t="s">
        <v>84</v>
      </c>
      <c r="K177">
        <v>999</v>
      </c>
      <c r="L177" t="s">
        <v>216</v>
      </c>
      <c r="M177" t="s">
        <v>65</v>
      </c>
      <c r="N177" t="s">
        <v>239</v>
      </c>
      <c r="O177" t="s">
        <v>88</v>
      </c>
      <c r="P177" t="s">
        <v>67</v>
      </c>
      <c r="Q177" t="s">
        <v>244</v>
      </c>
      <c r="R177" t="s">
        <v>69</v>
      </c>
      <c r="V177" s="2">
        <v>41607</v>
      </c>
      <c r="W177" s="2">
        <v>45259</v>
      </c>
      <c r="X177" t="s">
        <v>70</v>
      </c>
      <c r="Y177" t="s">
        <v>245</v>
      </c>
      <c r="Z177" t="s">
        <v>72</v>
      </c>
      <c r="AA177" t="s">
        <v>239</v>
      </c>
      <c r="AB177" t="s">
        <v>66</v>
      </c>
      <c r="AC177" t="s">
        <v>67</v>
      </c>
      <c r="AD177" t="s">
        <v>244</v>
      </c>
      <c r="AE177" t="s">
        <v>69</v>
      </c>
      <c r="AF177" t="s">
        <v>246</v>
      </c>
      <c r="AG177" t="s">
        <v>88</v>
      </c>
      <c r="AH177" t="s">
        <v>88</v>
      </c>
      <c r="AI177" s="2">
        <v>41607</v>
      </c>
      <c r="AJ177" s="2">
        <v>45259</v>
      </c>
      <c r="AK177" t="s">
        <v>70</v>
      </c>
      <c r="AM177" t="s">
        <v>74</v>
      </c>
      <c r="AN177" t="s">
        <v>75</v>
      </c>
      <c r="AO177" t="s">
        <v>963</v>
      </c>
      <c r="AP177" t="s">
        <v>1032</v>
      </c>
      <c r="AQ177" t="s">
        <v>1033</v>
      </c>
      <c r="AR177" t="s">
        <v>970</v>
      </c>
      <c r="AS177">
        <v>10000000</v>
      </c>
    </row>
    <row r="178" spans="1:45" x14ac:dyDescent="0.35">
      <c r="A178" s="2">
        <v>41631</v>
      </c>
      <c r="B178" t="s">
        <v>91</v>
      </c>
      <c r="C178" t="s">
        <v>92</v>
      </c>
      <c r="D178" s="1" t="s">
        <v>1192</v>
      </c>
      <c r="E178" t="s">
        <v>287</v>
      </c>
      <c r="F178" s="2">
        <v>41605</v>
      </c>
      <c r="G178" s="2">
        <v>43796</v>
      </c>
      <c r="H178" s="2">
        <v>41605</v>
      </c>
      <c r="I178" t="s">
        <v>927</v>
      </c>
      <c r="J178" t="s">
        <v>95</v>
      </c>
      <c r="K178">
        <v>999</v>
      </c>
      <c r="L178" t="s">
        <v>216</v>
      </c>
      <c r="M178" t="s">
        <v>65</v>
      </c>
      <c r="N178" t="s">
        <v>287</v>
      </c>
      <c r="O178" t="s">
        <v>88</v>
      </c>
      <c r="P178" t="s">
        <v>67</v>
      </c>
      <c r="Q178" t="s">
        <v>292</v>
      </c>
      <c r="R178" t="s">
        <v>69</v>
      </c>
      <c r="V178" s="2">
        <v>41605</v>
      </c>
      <c r="W178" s="2">
        <v>43796</v>
      </c>
      <c r="X178" t="s">
        <v>70</v>
      </c>
      <c r="Y178" t="s">
        <v>976</v>
      </c>
      <c r="Z178" t="s">
        <v>72</v>
      </c>
      <c r="AA178" t="s">
        <v>287</v>
      </c>
      <c r="AB178" t="s">
        <v>88</v>
      </c>
      <c r="AC178" t="s">
        <v>67</v>
      </c>
      <c r="AD178" t="s">
        <v>292</v>
      </c>
      <c r="AE178" t="s">
        <v>69</v>
      </c>
      <c r="AF178" t="s">
        <v>294</v>
      </c>
      <c r="AG178" t="s">
        <v>88</v>
      </c>
      <c r="AH178" t="s">
        <v>88</v>
      </c>
      <c r="AI178" s="2">
        <v>41605</v>
      </c>
      <c r="AJ178" s="2">
        <v>43796</v>
      </c>
      <c r="AK178" t="s">
        <v>70</v>
      </c>
      <c r="AM178" t="s">
        <v>75</v>
      </c>
      <c r="AN178" t="s">
        <v>74</v>
      </c>
      <c r="AO178" t="s">
        <v>967</v>
      </c>
      <c r="AP178" t="s">
        <v>1035</v>
      </c>
      <c r="AQ178" t="s">
        <v>1036</v>
      </c>
      <c r="AR178" t="s">
        <v>980</v>
      </c>
      <c r="AS178">
        <v>10000000</v>
      </c>
    </row>
    <row r="179" spans="1:45" x14ac:dyDescent="0.35">
      <c r="A179" s="2">
        <v>41631</v>
      </c>
      <c r="B179" t="s">
        <v>129</v>
      </c>
      <c r="C179" t="s">
        <v>56</v>
      </c>
      <c r="D179" s="1" t="s">
        <v>1193</v>
      </c>
      <c r="E179" t="s">
        <v>287</v>
      </c>
      <c r="F179" s="2">
        <v>41605</v>
      </c>
      <c r="G179" s="2">
        <v>45257</v>
      </c>
      <c r="H179" s="2">
        <v>41605</v>
      </c>
      <c r="I179" t="s">
        <v>927</v>
      </c>
      <c r="J179" t="s">
        <v>105</v>
      </c>
      <c r="K179">
        <v>999</v>
      </c>
      <c r="L179" t="s">
        <v>216</v>
      </c>
      <c r="M179" t="s">
        <v>65</v>
      </c>
      <c r="N179" t="s">
        <v>287</v>
      </c>
      <c r="O179" t="s">
        <v>88</v>
      </c>
      <c r="P179" t="s">
        <v>67</v>
      </c>
      <c r="Q179" t="s">
        <v>292</v>
      </c>
      <c r="R179" t="s">
        <v>69</v>
      </c>
      <c r="V179" s="2">
        <v>41605</v>
      </c>
      <c r="W179" s="2">
        <v>45257</v>
      </c>
      <c r="X179" t="s">
        <v>70</v>
      </c>
      <c r="Y179" t="s">
        <v>293</v>
      </c>
      <c r="Z179" t="s">
        <v>72</v>
      </c>
      <c r="AA179" t="s">
        <v>287</v>
      </c>
      <c r="AB179" t="s">
        <v>146</v>
      </c>
      <c r="AC179" t="s">
        <v>67</v>
      </c>
      <c r="AD179" t="s">
        <v>292</v>
      </c>
      <c r="AE179" t="s">
        <v>69</v>
      </c>
      <c r="AF179" t="s">
        <v>294</v>
      </c>
      <c r="AG179" t="s">
        <v>88</v>
      </c>
      <c r="AH179" t="s">
        <v>88</v>
      </c>
      <c r="AI179" s="2">
        <v>41605</v>
      </c>
      <c r="AJ179" s="2">
        <v>45257</v>
      </c>
      <c r="AK179" t="s">
        <v>70</v>
      </c>
      <c r="AM179" t="s">
        <v>75</v>
      </c>
      <c r="AN179" t="s">
        <v>74</v>
      </c>
      <c r="AO179" t="s">
        <v>972</v>
      </c>
      <c r="AP179" t="s">
        <v>1038</v>
      </c>
      <c r="AQ179" t="s">
        <v>1039</v>
      </c>
      <c r="AR179" t="s">
        <v>980</v>
      </c>
      <c r="AS179">
        <v>10000000</v>
      </c>
    </row>
    <row r="180" spans="1:45" x14ac:dyDescent="0.35">
      <c r="A180" s="2">
        <v>41631</v>
      </c>
      <c r="B180" t="s">
        <v>110</v>
      </c>
      <c r="C180" t="s">
        <v>82</v>
      </c>
      <c r="D180" s="1" t="s">
        <v>1194</v>
      </c>
      <c r="E180" t="s">
        <v>274</v>
      </c>
      <c r="F180" s="2">
        <v>41607</v>
      </c>
      <c r="G180" s="2">
        <v>44166</v>
      </c>
      <c r="H180" s="2">
        <v>41605</v>
      </c>
      <c r="I180" t="s">
        <v>927</v>
      </c>
      <c r="J180" t="s">
        <v>113</v>
      </c>
      <c r="K180">
        <v>999</v>
      </c>
      <c r="L180" t="s">
        <v>216</v>
      </c>
      <c r="M180" t="s">
        <v>65</v>
      </c>
      <c r="N180" t="s">
        <v>274</v>
      </c>
      <c r="O180" t="s">
        <v>66</v>
      </c>
      <c r="P180" t="s">
        <v>67</v>
      </c>
      <c r="Q180" t="s">
        <v>279</v>
      </c>
      <c r="R180" t="s">
        <v>69</v>
      </c>
      <c r="V180" s="2">
        <v>41607</v>
      </c>
      <c r="W180" s="2">
        <v>44166</v>
      </c>
      <c r="X180" t="s">
        <v>70</v>
      </c>
      <c r="Y180" t="s">
        <v>195</v>
      </c>
      <c r="Z180" t="s">
        <v>72</v>
      </c>
      <c r="AA180" t="s">
        <v>274</v>
      </c>
      <c r="AB180" t="s">
        <v>66</v>
      </c>
      <c r="AC180" t="s">
        <v>67</v>
      </c>
      <c r="AD180" t="s">
        <v>279</v>
      </c>
      <c r="AE180" t="s">
        <v>69</v>
      </c>
      <c r="AF180" t="s">
        <v>280</v>
      </c>
      <c r="AG180" t="s">
        <v>66</v>
      </c>
      <c r="AH180" t="s">
        <v>66</v>
      </c>
      <c r="AI180" s="2">
        <v>41607</v>
      </c>
      <c r="AJ180" s="2">
        <v>44166</v>
      </c>
      <c r="AK180" t="s">
        <v>70</v>
      </c>
      <c r="AM180" t="s">
        <v>74</v>
      </c>
      <c r="AN180" t="s">
        <v>75</v>
      </c>
      <c r="AO180" t="s">
        <v>977</v>
      </c>
      <c r="AP180" t="s">
        <v>1041</v>
      </c>
      <c r="AQ180" t="s">
        <v>1042</v>
      </c>
      <c r="AR180" t="s">
        <v>988</v>
      </c>
      <c r="AS180">
        <v>10000000</v>
      </c>
    </row>
    <row r="181" spans="1:45" x14ac:dyDescent="0.35">
      <c r="A181" s="2">
        <v>41631</v>
      </c>
      <c r="B181" t="s">
        <v>91</v>
      </c>
      <c r="C181" t="s">
        <v>92</v>
      </c>
      <c r="D181" s="1" t="s">
        <v>1195</v>
      </c>
      <c r="E181" t="s">
        <v>274</v>
      </c>
      <c r="F181" s="2">
        <v>41607</v>
      </c>
      <c r="G181" s="2">
        <v>45259</v>
      </c>
      <c r="H181" s="2">
        <v>41605</v>
      </c>
      <c r="I181" t="s">
        <v>927</v>
      </c>
      <c r="J181" t="s">
        <v>125</v>
      </c>
      <c r="K181">
        <v>999</v>
      </c>
      <c r="L181" t="s">
        <v>216</v>
      </c>
      <c r="M181" t="s">
        <v>65</v>
      </c>
      <c r="N181" t="s">
        <v>274</v>
      </c>
      <c r="O181" t="s">
        <v>66</v>
      </c>
      <c r="P181" t="s">
        <v>67</v>
      </c>
      <c r="Q181" t="s">
        <v>279</v>
      </c>
      <c r="R181" t="s">
        <v>69</v>
      </c>
      <c r="V181" s="2">
        <v>41607</v>
      </c>
      <c r="W181" s="2">
        <v>45259</v>
      </c>
      <c r="X181" t="s">
        <v>70</v>
      </c>
      <c r="Y181" t="s">
        <v>297</v>
      </c>
      <c r="Z181" t="s">
        <v>72</v>
      </c>
      <c r="AA181" t="s">
        <v>274</v>
      </c>
      <c r="AB181" t="s">
        <v>88</v>
      </c>
      <c r="AC181" t="s">
        <v>67</v>
      </c>
      <c r="AD181" t="s">
        <v>279</v>
      </c>
      <c r="AE181" t="s">
        <v>69</v>
      </c>
      <c r="AF181" t="s">
        <v>280</v>
      </c>
      <c r="AG181" t="s">
        <v>66</v>
      </c>
      <c r="AH181" t="s">
        <v>66</v>
      </c>
      <c r="AI181" s="2">
        <v>41607</v>
      </c>
      <c r="AJ181" s="2">
        <v>45259</v>
      </c>
      <c r="AK181" t="s">
        <v>70</v>
      </c>
      <c r="AM181" t="s">
        <v>75</v>
      </c>
      <c r="AN181" t="s">
        <v>74</v>
      </c>
      <c r="AO181" t="s">
        <v>982</v>
      </c>
      <c r="AP181" t="s">
        <v>1044</v>
      </c>
      <c r="AQ181" t="s">
        <v>1045</v>
      </c>
      <c r="AR181" t="s">
        <v>988</v>
      </c>
      <c r="AS181">
        <v>10000000</v>
      </c>
    </row>
    <row r="182" spans="1:45" x14ac:dyDescent="0.35">
      <c r="A182" s="2">
        <v>41631</v>
      </c>
      <c r="B182" t="s">
        <v>604</v>
      </c>
      <c r="C182" t="s">
        <v>605</v>
      </c>
      <c r="D182" s="1" t="s">
        <v>1196</v>
      </c>
      <c r="E182" t="s">
        <v>58</v>
      </c>
      <c r="F182" s="2">
        <v>40882</v>
      </c>
      <c r="G182" s="2">
        <v>43439</v>
      </c>
      <c r="H182" s="2">
        <v>41605</v>
      </c>
      <c r="I182" t="s">
        <v>927</v>
      </c>
      <c r="J182" t="s">
        <v>131</v>
      </c>
      <c r="K182">
        <v>999</v>
      </c>
      <c r="L182" t="s">
        <v>64</v>
      </c>
      <c r="M182" t="s">
        <v>65</v>
      </c>
      <c r="N182" t="s">
        <v>58</v>
      </c>
      <c r="O182" t="s">
        <v>66</v>
      </c>
      <c r="P182" t="s">
        <v>67</v>
      </c>
      <c r="Q182" t="s">
        <v>68</v>
      </c>
      <c r="R182" t="s">
        <v>69</v>
      </c>
      <c r="V182" s="2">
        <v>40882</v>
      </c>
      <c r="W182" s="2">
        <v>43439</v>
      </c>
      <c r="X182" t="s">
        <v>70</v>
      </c>
      <c r="Y182" t="s">
        <v>71</v>
      </c>
      <c r="Z182" t="s">
        <v>72</v>
      </c>
      <c r="AA182" t="s">
        <v>58</v>
      </c>
      <c r="AB182" t="s">
        <v>66</v>
      </c>
      <c r="AC182" t="s">
        <v>67</v>
      </c>
      <c r="AD182" t="s">
        <v>68</v>
      </c>
      <c r="AE182" s="3" t="s">
        <v>69</v>
      </c>
      <c r="AF182" t="s">
        <v>73</v>
      </c>
      <c r="AG182" t="s">
        <v>66</v>
      </c>
      <c r="AH182" t="s">
        <v>66</v>
      </c>
      <c r="AI182" s="2">
        <v>40882</v>
      </c>
      <c r="AJ182" s="2">
        <v>43439</v>
      </c>
      <c r="AK182" t="s">
        <v>70</v>
      </c>
      <c r="AM182" t="s">
        <v>74</v>
      </c>
      <c r="AN182" t="s">
        <v>75</v>
      </c>
      <c r="AO182" s="4" t="s">
        <v>932</v>
      </c>
      <c r="AP182" s="4" t="s">
        <v>1197</v>
      </c>
      <c r="AQ182" t="s">
        <v>1198</v>
      </c>
      <c r="AR182" t="s">
        <v>988</v>
      </c>
      <c r="AS182">
        <v>10000000</v>
      </c>
    </row>
    <row r="183" spans="1:45" x14ac:dyDescent="0.35">
      <c r="A183" s="2">
        <v>41631</v>
      </c>
      <c r="B183" t="s">
        <v>608</v>
      </c>
      <c r="C183" t="s">
        <v>605</v>
      </c>
      <c r="D183" s="1" t="s">
        <v>1199</v>
      </c>
      <c r="E183" t="s">
        <v>58</v>
      </c>
      <c r="F183" s="2">
        <v>41247</v>
      </c>
      <c r="G183" s="2">
        <v>44900</v>
      </c>
      <c r="H183" s="2">
        <v>41605</v>
      </c>
      <c r="I183" t="s">
        <v>927</v>
      </c>
      <c r="J183">
        <v>-7.6680000000000001</v>
      </c>
      <c r="K183">
        <v>999</v>
      </c>
      <c r="L183" t="s">
        <v>64</v>
      </c>
      <c r="M183" t="s">
        <v>72</v>
      </c>
      <c r="N183" t="s">
        <v>58</v>
      </c>
      <c r="O183" t="s">
        <v>66</v>
      </c>
      <c r="P183" t="s">
        <v>67</v>
      </c>
      <c r="Q183" t="s">
        <v>68</v>
      </c>
      <c r="R183" t="s">
        <v>69</v>
      </c>
      <c r="S183" t="s">
        <v>73</v>
      </c>
      <c r="T183" t="s">
        <v>66</v>
      </c>
      <c r="U183" t="s">
        <v>88</v>
      </c>
      <c r="V183" s="2">
        <v>41247</v>
      </c>
      <c r="W183" s="2">
        <v>44900</v>
      </c>
      <c r="X183" t="s">
        <v>89</v>
      </c>
      <c r="Z183" t="s">
        <v>72</v>
      </c>
      <c r="AA183" t="s">
        <v>58</v>
      </c>
      <c r="AB183" t="s">
        <v>88</v>
      </c>
      <c r="AC183" t="s">
        <v>67</v>
      </c>
      <c r="AD183" t="s">
        <v>68</v>
      </c>
      <c r="AE183" t="s">
        <v>69</v>
      </c>
      <c r="AF183" t="s">
        <v>73</v>
      </c>
      <c r="AG183" t="s">
        <v>88</v>
      </c>
      <c r="AH183" t="s">
        <v>88</v>
      </c>
      <c r="AI183" s="2">
        <v>41247</v>
      </c>
      <c r="AJ183" s="2">
        <v>44900</v>
      </c>
      <c r="AK183" t="s">
        <v>89</v>
      </c>
      <c r="AM183" t="s">
        <v>74</v>
      </c>
      <c r="AN183" t="s">
        <v>75</v>
      </c>
      <c r="AO183" s="4" t="s">
        <v>932</v>
      </c>
      <c r="AP183" s="4" t="s">
        <v>1197</v>
      </c>
      <c r="AQ183" t="s">
        <v>1198</v>
      </c>
      <c r="AR183" t="s">
        <v>988</v>
      </c>
      <c r="AS183">
        <v>10000000</v>
      </c>
    </row>
    <row r="184" spans="1:45" x14ac:dyDescent="0.35">
      <c r="A184" s="2">
        <v>41631</v>
      </c>
      <c r="B184" t="s">
        <v>610</v>
      </c>
      <c r="C184" t="s">
        <v>605</v>
      </c>
      <c r="D184" s="1" t="s">
        <v>1200</v>
      </c>
      <c r="E184" t="s">
        <v>94</v>
      </c>
      <c r="F184" s="2">
        <v>40882</v>
      </c>
      <c r="G184" s="2">
        <v>50014</v>
      </c>
      <c r="H184" s="2">
        <v>41605</v>
      </c>
      <c r="I184" t="s">
        <v>927</v>
      </c>
      <c r="J184">
        <v>7.6680000000000001</v>
      </c>
      <c r="K184">
        <v>999</v>
      </c>
      <c r="L184" t="s">
        <v>64</v>
      </c>
      <c r="M184" t="s">
        <v>72</v>
      </c>
      <c r="N184" t="s">
        <v>94</v>
      </c>
      <c r="O184" t="s">
        <v>66</v>
      </c>
      <c r="P184" t="s">
        <v>67</v>
      </c>
      <c r="Q184" t="s">
        <v>99</v>
      </c>
      <c r="R184" t="s">
        <v>100</v>
      </c>
      <c r="S184" t="s">
        <v>101</v>
      </c>
      <c r="T184" t="s">
        <v>66</v>
      </c>
      <c r="U184" t="s">
        <v>66</v>
      </c>
      <c r="V184" s="2">
        <v>40882</v>
      </c>
      <c r="W184" s="2">
        <v>50014</v>
      </c>
      <c r="X184" t="s">
        <v>89</v>
      </c>
      <c r="Z184" t="s">
        <v>72</v>
      </c>
      <c r="AA184" t="s">
        <v>94</v>
      </c>
      <c r="AB184" t="s">
        <v>88</v>
      </c>
      <c r="AC184" t="s">
        <v>67</v>
      </c>
      <c r="AD184" t="s">
        <v>99</v>
      </c>
      <c r="AE184" t="s">
        <v>100</v>
      </c>
      <c r="AF184" t="s">
        <v>101</v>
      </c>
      <c r="AG184" t="s">
        <v>88</v>
      </c>
      <c r="AH184" t="s">
        <v>88</v>
      </c>
      <c r="AI184" s="2">
        <v>40882</v>
      </c>
      <c r="AJ184" s="2">
        <v>50014</v>
      </c>
      <c r="AK184" t="s">
        <v>89</v>
      </c>
      <c r="AM184" t="s">
        <v>74</v>
      </c>
      <c r="AN184" t="s">
        <v>75</v>
      </c>
      <c r="AO184" s="4" t="s">
        <v>932</v>
      </c>
      <c r="AP184" s="4" t="s">
        <v>1197</v>
      </c>
      <c r="AQ184" t="s">
        <v>1198</v>
      </c>
      <c r="AR184" t="s">
        <v>988</v>
      </c>
      <c r="AS184">
        <v>10000000</v>
      </c>
    </row>
    <row r="185" spans="1:45" x14ac:dyDescent="0.35">
      <c r="A185" s="2">
        <v>41631</v>
      </c>
      <c r="B185" t="s">
        <v>604</v>
      </c>
      <c r="C185" t="s">
        <v>605</v>
      </c>
      <c r="D185" s="1" t="s">
        <v>1201</v>
      </c>
      <c r="E185" t="s">
        <v>94</v>
      </c>
      <c r="F185" s="2">
        <v>40882</v>
      </c>
      <c r="G185" s="2">
        <v>50014</v>
      </c>
      <c r="H185" s="2">
        <v>41605</v>
      </c>
      <c r="I185" t="s">
        <v>927</v>
      </c>
      <c r="J185" t="s">
        <v>150</v>
      </c>
      <c r="K185">
        <v>999</v>
      </c>
      <c r="L185" t="s">
        <v>64</v>
      </c>
      <c r="M185" t="s">
        <v>72</v>
      </c>
      <c r="N185" t="s">
        <v>94</v>
      </c>
      <c r="O185" t="s">
        <v>88</v>
      </c>
      <c r="P185" t="s">
        <v>67</v>
      </c>
      <c r="Q185" t="s">
        <v>99</v>
      </c>
      <c r="R185" t="s">
        <v>100</v>
      </c>
      <c r="S185" t="s">
        <v>101</v>
      </c>
      <c r="T185" t="s">
        <v>109</v>
      </c>
      <c r="U185" t="s">
        <v>66</v>
      </c>
      <c r="V185" s="2">
        <v>40882</v>
      </c>
      <c r="W185" s="2">
        <v>50014</v>
      </c>
      <c r="X185" t="s">
        <v>89</v>
      </c>
      <c r="Z185" t="s">
        <v>72</v>
      </c>
      <c r="AA185" t="s">
        <v>94</v>
      </c>
      <c r="AB185" t="s">
        <v>109</v>
      </c>
      <c r="AC185" t="s">
        <v>67</v>
      </c>
      <c r="AD185" t="s">
        <v>99</v>
      </c>
      <c r="AE185" t="s">
        <v>100</v>
      </c>
      <c r="AF185" t="s">
        <v>101</v>
      </c>
      <c r="AG185" t="s">
        <v>88</v>
      </c>
      <c r="AH185" t="s">
        <v>88</v>
      </c>
      <c r="AI185" s="2">
        <v>40882</v>
      </c>
      <c r="AJ185" s="2">
        <v>50014</v>
      </c>
      <c r="AK185" t="s">
        <v>89</v>
      </c>
      <c r="AM185" t="s">
        <v>75</v>
      </c>
      <c r="AN185" t="s">
        <v>74</v>
      </c>
      <c r="AO185" s="4" t="s">
        <v>932</v>
      </c>
      <c r="AP185" s="4" t="s">
        <v>1197</v>
      </c>
      <c r="AQ185" t="s">
        <v>1198</v>
      </c>
      <c r="AR185" t="s">
        <v>988</v>
      </c>
      <c r="AS185">
        <v>10000000</v>
      </c>
    </row>
    <row r="186" spans="1:45" x14ac:dyDescent="0.35">
      <c r="A186" s="2">
        <v>41631</v>
      </c>
      <c r="B186" t="s">
        <v>608</v>
      </c>
      <c r="C186" t="s">
        <v>605</v>
      </c>
      <c r="D186" s="1" t="s">
        <v>1202</v>
      </c>
      <c r="E186" t="s">
        <v>112</v>
      </c>
      <c r="F186" s="2">
        <v>41605</v>
      </c>
      <c r="G186" s="2">
        <v>56215</v>
      </c>
      <c r="H186" s="2">
        <v>41605</v>
      </c>
      <c r="I186" t="s">
        <v>927</v>
      </c>
      <c r="J186" t="s">
        <v>161</v>
      </c>
      <c r="K186">
        <v>999</v>
      </c>
      <c r="L186" t="s">
        <v>64</v>
      </c>
      <c r="M186" t="s">
        <v>72</v>
      </c>
      <c r="N186" t="s">
        <v>112</v>
      </c>
      <c r="O186" t="s">
        <v>66</v>
      </c>
      <c r="P186" t="s">
        <v>67</v>
      </c>
      <c r="Q186" t="s">
        <v>117</v>
      </c>
      <c r="R186" t="s">
        <v>69</v>
      </c>
      <c r="S186" t="s">
        <v>118</v>
      </c>
      <c r="T186" t="s">
        <v>88</v>
      </c>
      <c r="U186" t="s">
        <v>109</v>
      </c>
      <c r="V186" s="2">
        <v>41605</v>
      </c>
      <c r="W186" s="2">
        <v>56215</v>
      </c>
      <c r="X186" t="s">
        <v>89</v>
      </c>
      <c r="Z186" t="s">
        <v>72</v>
      </c>
      <c r="AA186" t="s">
        <v>112</v>
      </c>
      <c r="AB186" t="s">
        <v>88</v>
      </c>
      <c r="AC186" t="s">
        <v>67</v>
      </c>
      <c r="AD186" t="s">
        <v>117</v>
      </c>
      <c r="AE186" t="s">
        <v>69</v>
      </c>
      <c r="AF186" t="s">
        <v>118</v>
      </c>
      <c r="AG186" t="s">
        <v>88</v>
      </c>
      <c r="AH186" t="s">
        <v>88</v>
      </c>
      <c r="AI186" s="2">
        <v>41605</v>
      </c>
      <c r="AJ186" s="2">
        <v>56215</v>
      </c>
      <c r="AK186" t="s">
        <v>89</v>
      </c>
      <c r="AM186" t="s">
        <v>74</v>
      </c>
      <c r="AN186" t="s">
        <v>75</v>
      </c>
      <c r="AO186" s="4" t="s">
        <v>932</v>
      </c>
      <c r="AP186" s="4" t="s">
        <v>1197</v>
      </c>
      <c r="AQ186" t="s">
        <v>1198</v>
      </c>
      <c r="AR186" t="s">
        <v>988</v>
      </c>
      <c r="AS186">
        <v>10000000</v>
      </c>
    </row>
    <row r="187" spans="1:45" x14ac:dyDescent="0.35">
      <c r="A187" s="2">
        <v>41631</v>
      </c>
      <c r="B187" t="s">
        <v>610</v>
      </c>
      <c r="C187" t="s">
        <v>605</v>
      </c>
      <c r="D187" s="1" t="s">
        <v>1203</v>
      </c>
      <c r="E187" t="s">
        <v>112</v>
      </c>
      <c r="F187" s="2">
        <v>41605</v>
      </c>
      <c r="G187" s="2">
        <v>56215</v>
      </c>
      <c r="H187" s="2">
        <v>41605</v>
      </c>
      <c r="I187" t="s">
        <v>927</v>
      </c>
      <c r="J187" t="s">
        <v>171</v>
      </c>
      <c r="K187">
        <v>999</v>
      </c>
      <c r="L187" t="s">
        <v>64</v>
      </c>
      <c r="M187" t="s">
        <v>72</v>
      </c>
      <c r="N187" t="s">
        <v>112</v>
      </c>
      <c r="O187" t="s">
        <v>146</v>
      </c>
      <c r="P187" t="s">
        <v>67</v>
      </c>
      <c r="Q187" t="s">
        <v>117</v>
      </c>
      <c r="R187" t="s">
        <v>69</v>
      </c>
      <c r="S187" t="s">
        <v>118</v>
      </c>
      <c r="T187" t="s">
        <v>66</v>
      </c>
      <c r="U187" t="s">
        <v>88</v>
      </c>
      <c r="V187" s="2">
        <v>41605</v>
      </c>
      <c r="W187" s="2">
        <v>56215</v>
      </c>
      <c r="X187" t="s">
        <v>89</v>
      </c>
      <c r="Z187" t="s">
        <v>72</v>
      </c>
      <c r="AA187" t="s">
        <v>112</v>
      </c>
      <c r="AB187" t="s">
        <v>88</v>
      </c>
      <c r="AC187" t="s">
        <v>67</v>
      </c>
      <c r="AD187" t="s">
        <v>117</v>
      </c>
      <c r="AE187" t="s">
        <v>69</v>
      </c>
      <c r="AF187" t="s">
        <v>118</v>
      </c>
      <c r="AG187" t="s">
        <v>88</v>
      </c>
      <c r="AH187" t="s">
        <v>88</v>
      </c>
      <c r="AI187" s="2">
        <v>41605</v>
      </c>
      <c r="AJ187" s="2">
        <v>56215</v>
      </c>
      <c r="AK187" t="s">
        <v>89</v>
      </c>
      <c r="AM187" t="s">
        <v>75</v>
      </c>
      <c r="AN187" t="s">
        <v>74</v>
      </c>
      <c r="AO187" s="4" t="s">
        <v>932</v>
      </c>
      <c r="AP187" s="4" t="s">
        <v>1197</v>
      </c>
      <c r="AQ187" t="s">
        <v>1198</v>
      </c>
      <c r="AR187" t="s">
        <v>988</v>
      </c>
      <c r="AS187">
        <v>10000000</v>
      </c>
    </row>
    <row r="188" spans="1:45" x14ac:dyDescent="0.35">
      <c r="A188" s="2">
        <v>41631</v>
      </c>
      <c r="B188" t="s">
        <v>604</v>
      </c>
      <c r="C188" t="s">
        <v>605</v>
      </c>
      <c r="D188" s="1" t="s">
        <v>1204</v>
      </c>
      <c r="E188" t="s">
        <v>112</v>
      </c>
      <c r="F188" s="2">
        <v>41611</v>
      </c>
      <c r="G188" s="2">
        <v>43073</v>
      </c>
      <c r="H188" s="2">
        <v>41611</v>
      </c>
      <c r="I188" t="s">
        <v>927</v>
      </c>
      <c r="J188" t="s">
        <v>176</v>
      </c>
      <c r="K188">
        <v>999</v>
      </c>
      <c r="L188" t="s">
        <v>64</v>
      </c>
      <c r="M188" t="s">
        <v>72</v>
      </c>
      <c r="N188" t="s">
        <v>112</v>
      </c>
      <c r="O188" t="s">
        <v>146</v>
      </c>
      <c r="P188" t="s">
        <v>67</v>
      </c>
      <c r="Q188" t="s">
        <v>117</v>
      </c>
      <c r="R188" t="s">
        <v>69</v>
      </c>
      <c r="S188" t="s">
        <v>118</v>
      </c>
      <c r="T188" t="s">
        <v>109</v>
      </c>
      <c r="U188" t="s">
        <v>66</v>
      </c>
      <c r="V188" s="2">
        <v>41611</v>
      </c>
      <c r="W188" s="2">
        <v>43073</v>
      </c>
      <c r="X188" t="s">
        <v>70</v>
      </c>
      <c r="Z188" t="s">
        <v>72</v>
      </c>
      <c r="AA188" t="s">
        <v>112</v>
      </c>
      <c r="AB188" t="s">
        <v>109</v>
      </c>
      <c r="AC188" t="s">
        <v>67</v>
      </c>
      <c r="AD188" t="s">
        <v>117</v>
      </c>
      <c r="AE188" t="s">
        <v>69</v>
      </c>
      <c r="AF188" t="s">
        <v>118</v>
      </c>
      <c r="AG188" t="s">
        <v>88</v>
      </c>
      <c r="AH188" t="s">
        <v>88</v>
      </c>
      <c r="AI188" s="2">
        <v>41611</v>
      </c>
      <c r="AJ188" s="2">
        <v>43073</v>
      </c>
      <c r="AK188" t="s">
        <v>70</v>
      </c>
      <c r="AM188" t="s">
        <v>75</v>
      </c>
      <c r="AN188" t="s">
        <v>74</v>
      </c>
      <c r="AO188" s="4" t="s">
        <v>932</v>
      </c>
      <c r="AP188" s="4" t="s">
        <v>1197</v>
      </c>
      <c r="AQ188" t="s">
        <v>1198</v>
      </c>
      <c r="AR188" t="s">
        <v>988</v>
      </c>
      <c r="AS188">
        <v>10000000</v>
      </c>
    </row>
    <row r="189" spans="1:45" x14ac:dyDescent="0.35">
      <c r="A189" s="2">
        <v>41631</v>
      </c>
      <c r="B189" t="s">
        <v>608</v>
      </c>
      <c r="C189" t="s">
        <v>605</v>
      </c>
      <c r="D189" s="1" t="s">
        <v>1205</v>
      </c>
      <c r="E189" t="s">
        <v>136</v>
      </c>
      <c r="F189" s="2">
        <v>41248</v>
      </c>
      <c r="G189" s="2">
        <v>44900</v>
      </c>
      <c r="H189" s="2">
        <v>41605</v>
      </c>
      <c r="I189" t="s">
        <v>927</v>
      </c>
      <c r="J189" t="s">
        <v>183</v>
      </c>
      <c r="K189">
        <v>999</v>
      </c>
      <c r="L189" t="s">
        <v>64</v>
      </c>
      <c r="M189" t="s">
        <v>72</v>
      </c>
      <c r="N189" t="s">
        <v>136</v>
      </c>
      <c r="O189" t="s">
        <v>66</v>
      </c>
      <c r="P189" t="s">
        <v>67</v>
      </c>
      <c r="Q189" t="s">
        <v>137</v>
      </c>
      <c r="R189" t="s">
        <v>100</v>
      </c>
      <c r="S189" t="s">
        <v>138</v>
      </c>
      <c r="T189" t="s">
        <v>66</v>
      </c>
      <c r="U189" t="s">
        <v>66</v>
      </c>
      <c r="V189" s="2">
        <v>41248</v>
      </c>
      <c r="W189" s="2">
        <v>44900</v>
      </c>
      <c r="X189" t="s">
        <v>139</v>
      </c>
      <c r="Z189" t="s">
        <v>72</v>
      </c>
      <c r="AA189" t="s">
        <v>136</v>
      </c>
      <c r="AB189" t="s">
        <v>88</v>
      </c>
      <c r="AC189" t="s">
        <v>67</v>
      </c>
      <c r="AD189" t="s">
        <v>137</v>
      </c>
      <c r="AE189" t="s">
        <v>100</v>
      </c>
      <c r="AF189" t="s">
        <v>138</v>
      </c>
      <c r="AG189" t="s">
        <v>88</v>
      </c>
      <c r="AH189" t="s">
        <v>88</v>
      </c>
      <c r="AI189" s="2">
        <v>41248</v>
      </c>
      <c r="AJ189" s="2">
        <v>44900</v>
      </c>
      <c r="AK189" t="s">
        <v>139</v>
      </c>
      <c r="AM189" t="s">
        <v>75</v>
      </c>
      <c r="AN189" t="s">
        <v>74</v>
      </c>
      <c r="AO189" s="4" t="s">
        <v>932</v>
      </c>
      <c r="AP189" s="4" t="s">
        <v>1197</v>
      </c>
      <c r="AQ189" t="s">
        <v>1198</v>
      </c>
      <c r="AR189" t="s">
        <v>988</v>
      </c>
      <c r="AS189">
        <v>10000000</v>
      </c>
    </row>
    <row r="190" spans="1:45" x14ac:dyDescent="0.35">
      <c r="A190" s="2">
        <v>41631</v>
      </c>
      <c r="B190" t="s">
        <v>610</v>
      </c>
      <c r="C190" t="s">
        <v>605</v>
      </c>
      <c r="D190" s="1" t="s">
        <v>1206</v>
      </c>
      <c r="E190" t="s">
        <v>136</v>
      </c>
      <c r="F190" s="2">
        <v>41248</v>
      </c>
      <c r="G190" s="2">
        <v>44900</v>
      </c>
      <c r="H190" s="2">
        <v>41605</v>
      </c>
      <c r="I190" t="s">
        <v>927</v>
      </c>
      <c r="J190" t="s">
        <v>190</v>
      </c>
      <c r="K190">
        <v>999</v>
      </c>
      <c r="L190" t="s">
        <v>64</v>
      </c>
      <c r="M190" t="s">
        <v>72</v>
      </c>
      <c r="N190" t="s">
        <v>136</v>
      </c>
      <c r="O190" t="s">
        <v>88</v>
      </c>
      <c r="P190" t="s">
        <v>67</v>
      </c>
      <c r="Q190" t="s">
        <v>137</v>
      </c>
      <c r="R190" t="s">
        <v>100</v>
      </c>
      <c r="S190" t="s">
        <v>138</v>
      </c>
      <c r="T190" t="s">
        <v>88</v>
      </c>
      <c r="U190" t="s">
        <v>146</v>
      </c>
      <c r="V190" s="2">
        <v>41248</v>
      </c>
      <c r="W190" s="2">
        <v>44900</v>
      </c>
      <c r="X190" t="s">
        <v>139</v>
      </c>
      <c r="Z190" t="s">
        <v>72</v>
      </c>
      <c r="AA190" t="s">
        <v>136</v>
      </c>
      <c r="AB190" t="s">
        <v>88</v>
      </c>
      <c r="AC190" t="s">
        <v>67</v>
      </c>
      <c r="AD190" t="s">
        <v>137</v>
      </c>
      <c r="AE190" t="s">
        <v>100</v>
      </c>
      <c r="AF190" t="s">
        <v>138</v>
      </c>
      <c r="AG190" t="s">
        <v>88</v>
      </c>
      <c r="AH190" t="s">
        <v>88</v>
      </c>
      <c r="AI190" s="2">
        <v>41248</v>
      </c>
      <c r="AJ190" s="2">
        <v>44900</v>
      </c>
      <c r="AK190" t="s">
        <v>139</v>
      </c>
      <c r="AM190" t="s">
        <v>74</v>
      </c>
      <c r="AN190" t="s">
        <v>75</v>
      </c>
      <c r="AO190" s="4" t="s">
        <v>932</v>
      </c>
      <c r="AP190" s="4" t="s">
        <v>1197</v>
      </c>
      <c r="AQ190" t="s">
        <v>1198</v>
      </c>
      <c r="AR190" t="s">
        <v>988</v>
      </c>
      <c r="AS190">
        <v>10000000</v>
      </c>
    </row>
    <row r="191" spans="1:45" x14ac:dyDescent="0.35">
      <c r="A191" s="2">
        <v>41631</v>
      </c>
      <c r="B191" t="s">
        <v>604</v>
      </c>
      <c r="C191" t="s">
        <v>605</v>
      </c>
      <c r="D191" s="1" t="s">
        <v>1207</v>
      </c>
      <c r="E191" t="s">
        <v>149</v>
      </c>
      <c r="F191" s="2">
        <v>40890</v>
      </c>
      <c r="G191" s="2">
        <v>44543</v>
      </c>
      <c r="H191" s="2">
        <v>41620</v>
      </c>
      <c r="I191" t="s">
        <v>927</v>
      </c>
      <c r="J191" t="s">
        <v>198</v>
      </c>
      <c r="K191">
        <v>999</v>
      </c>
      <c r="L191" t="s">
        <v>64</v>
      </c>
      <c r="M191" t="s">
        <v>65</v>
      </c>
      <c r="N191" t="s">
        <v>149</v>
      </c>
      <c r="O191" t="s">
        <v>88</v>
      </c>
      <c r="P191" t="s">
        <v>67</v>
      </c>
      <c r="Q191" t="s">
        <v>154</v>
      </c>
      <c r="R191" t="s">
        <v>69</v>
      </c>
      <c r="V191" s="2">
        <v>40890</v>
      </c>
      <c r="W191" s="2">
        <v>44543</v>
      </c>
      <c r="X191" t="s">
        <v>155</v>
      </c>
      <c r="Y191" t="s">
        <v>156</v>
      </c>
      <c r="Z191" t="s">
        <v>72</v>
      </c>
      <c r="AA191" t="s">
        <v>149</v>
      </c>
      <c r="AB191" t="s">
        <v>66</v>
      </c>
      <c r="AC191" t="s">
        <v>67</v>
      </c>
      <c r="AD191" t="s">
        <v>154</v>
      </c>
      <c r="AE191" t="s">
        <v>69</v>
      </c>
      <c r="AF191" t="s">
        <v>157</v>
      </c>
      <c r="AG191" t="s">
        <v>88</v>
      </c>
      <c r="AH191" t="s">
        <v>88</v>
      </c>
      <c r="AI191" s="2">
        <v>40890</v>
      </c>
      <c r="AJ191" s="2">
        <v>44543</v>
      </c>
      <c r="AK191" t="s">
        <v>155</v>
      </c>
      <c r="AM191" t="s">
        <v>75</v>
      </c>
      <c r="AN191" t="s">
        <v>74</v>
      </c>
      <c r="AO191" s="4" t="s">
        <v>932</v>
      </c>
      <c r="AP191" s="4" t="s">
        <v>1197</v>
      </c>
      <c r="AQ191" t="s">
        <v>1198</v>
      </c>
      <c r="AR191" t="s">
        <v>988</v>
      </c>
      <c r="AS191">
        <v>10000000</v>
      </c>
    </row>
    <row r="192" spans="1:45" x14ac:dyDescent="0.35">
      <c r="A192" s="2">
        <v>41631</v>
      </c>
      <c r="B192" t="s">
        <v>608</v>
      </c>
      <c r="C192" t="s">
        <v>605</v>
      </c>
      <c r="D192" s="1" t="s">
        <v>1208</v>
      </c>
      <c r="E192" t="s">
        <v>160</v>
      </c>
      <c r="F192" s="2">
        <v>41409</v>
      </c>
      <c r="G192" s="2">
        <v>43235</v>
      </c>
      <c r="H192" s="2">
        <v>41610</v>
      </c>
      <c r="I192" t="s">
        <v>927</v>
      </c>
      <c r="J192" t="s">
        <v>206</v>
      </c>
      <c r="K192">
        <v>999</v>
      </c>
      <c r="L192" t="s">
        <v>64</v>
      </c>
      <c r="M192" t="s">
        <v>65</v>
      </c>
      <c r="N192" t="s">
        <v>160</v>
      </c>
      <c r="O192" t="s">
        <v>66</v>
      </c>
      <c r="P192" t="s">
        <v>67</v>
      </c>
      <c r="Q192" t="s">
        <v>165</v>
      </c>
      <c r="R192" t="s">
        <v>166</v>
      </c>
      <c r="V192" s="2">
        <v>41409</v>
      </c>
      <c r="W192" s="2">
        <v>43235</v>
      </c>
      <c r="X192" t="s">
        <v>167</v>
      </c>
      <c r="Y192" t="s">
        <v>168</v>
      </c>
      <c r="Z192" t="s">
        <v>72</v>
      </c>
      <c r="AA192" t="s">
        <v>160</v>
      </c>
      <c r="AB192" t="s">
        <v>66</v>
      </c>
      <c r="AC192" t="s">
        <v>67</v>
      </c>
      <c r="AD192" t="s">
        <v>165</v>
      </c>
      <c r="AE192" t="s">
        <v>100</v>
      </c>
      <c r="AF192" t="s">
        <v>169</v>
      </c>
      <c r="AG192" t="s">
        <v>66</v>
      </c>
      <c r="AH192" t="s">
        <v>66</v>
      </c>
      <c r="AI192" s="2">
        <v>41409</v>
      </c>
      <c r="AJ192" s="2">
        <v>43235</v>
      </c>
      <c r="AK192" t="s">
        <v>167</v>
      </c>
      <c r="AM192" t="s">
        <v>74</v>
      </c>
      <c r="AN192" t="s">
        <v>75</v>
      </c>
      <c r="AO192" s="4" t="s">
        <v>932</v>
      </c>
      <c r="AP192" s="4" t="s">
        <v>1197</v>
      </c>
      <c r="AQ192" t="s">
        <v>1198</v>
      </c>
      <c r="AR192" t="s">
        <v>988</v>
      </c>
      <c r="AS192">
        <v>10000000</v>
      </c>
    </row>
    <row r="193" spans="1:45" x14ac:dyDescent="0.35">
      <c r="A193" s="2">
        <v>41631</v>
      </c>
      <c r="B193" t="s">
        <v>610</v>
      </c>
      <c r="C193" t="s">
        <v>605</v>
      </c>
      <c r="D193" s="1" t="s">
        <v>1209</v>
      </c>
      <c r="E193" t="s">
        <v>160</v>
      </c>
      <c r="F193" s="2">
        <v>41409</v>
      </c>
      <c r="G193" s="2">
        <v>43235</v>
      </c>
      <c r="H193" s="2">
        <v>41610</v>
      </c>
      <c r="I193" t="s">
        <v>927</v>
      </c>
      <c r="J193" t="s">
        <v>212</v>
      </c>
      <c r="K193">
        <v>999</v>
      </c>
      <c r="L193" t="s">
        <v>64</v>
      </c>
      <c r="M193" t="s">
        <v>65</v>
      </c>
      <c r="N193" t="s">
        <v>160</v>
      </c>
      <c r="O193" t="s">
        <v>66</v>
      </c>
      <c r="P193" t="s">
        <v>67</v>
      </c>
      <c r="Q193" t="s">
        <v>165</v>
      </c>
      <c r="R193" t="s">
        <v>166</v>
      </c>
      <c r="V193" s="2">
        <v>41409</v>
      </c>
      <c r="W193" s="2">
        <v>43235</v>
      </c>
      <c r="X193" t="s">
        <v>167</v>
      </c>
      <c r="Y193" t="s">
        <v>621</v>
      </c>
      <c r="Z193" t="s">
        <v>72</v>
      </c>
      <c r="AA193" t="s">
        <v>160</v>
      </c>
      <c r="AB193" t="s">
        <v>66</v>
      </c>
      <c r="AC193" t="s">
        <v>67</v>
      </c>
      <c r="AD193" t="s">
        <v>165</v>
      </c>
      <c r="AE193" t="s">
        <v>100</v>
      </c>
      <c r="AF193" t="s">
        <v>169</v>
      </c>
      <c r="AG193" t="s">
        <v>66</v>
      </c>
      <c r="AH193" t="s">
        <v>66</v>
      </c>
      <c r="AI193" s="2">
        <v>41409</v>
      </c>
      <c r="AJ193" s="2">
        <v>43235</v>
      </c>
      <c r="AK193" t="s">
        <v>167</v>
      </c>
      <c r="AM193" t="s">
        <v>75</v>
      </c>
      <c r="AN193" t="s">
        <v>74</v>
      </c>
      <c r="AO193" s="4" t="s">
        <v>932</v>
      </c>
      <c r="AP193" s="4" t="s">
        <v>1197</v>
      </c>
      <c r="AQ193" t="s">
        <v>1198</v>
      </c>
      <c r="AR193" t="s">
        <v>988</v>
      </c>
      <c r="AS193">
        <v>10000000</v>
      </c>
    </row>
    <row r="194" spans="1:45" x14ac:dyDescent="0.35">
      <c r="A194" s="2">
        <v>41631</v>
      </c>
      <c r="B194" t="s">
        <v>604</v>
      </c>
      <c r="C194" t="s">
        <v>605</v>
      </c>
      <c r="D194" s="1" t="s">
        <v>1210</v>
      </c>
      <c r="E194" t="s">
        <v>94</v>
      </c>
      <c r="F194" s="2">
        <v>41607</v>
      </c>
      <c r="G194" s="2">
        <v>44166</v>
      </c>
      <c r="H194" s="2">
        <v>41605</v>
      </c>
      <c r="I194" t="s">
        <v>927</v>
      </c>
      <c r="J194" t="s">
        <v>222</v>
      </c>
      <c r="K194">
        <v>999</v>
      </c>
      <c r="L194" t="s">
        <v>64</v>
      </c>
      <c r="M194" t="s">
        <v>65</v>
      </c>
      <c r="N194" t="s">
        <v>94</v>
      </c>
      <c r="O194" t="s">
        <v>109</v>
      </c>
      <c r="P194" t="s">
        <v>67</v>
      </c>
      <c r="Q194" t="s">
        <v>99</v>
      </c>
      <c r="R194" t="s">
        <v>166</v>
      </c>
      <c r="V194" s="2">
        <v>41607</v>
      </c>
      <c r="W194" s="2">
        <v>44166</v>
      </c>
      <c r="X194" t="s">
        <v>70</v>
      </c>
      <c r="Y194" t="s">
        <v>180</v>
      </c>
      <c r="Z194" t="s">
        <v>72</v>
      </c>
      <c r="AA194" t="s">
        <v>94</v>
      </c>
      <c r="AB194" t="s">
        <v>109</v>
      </c>
      <c r="AC194" t="s">
        <v>67</v>
      </c>
      <c r="AD194" t="s">
        <v>99</v>
      </c>
      <c r="AE194" t="s">
        <v>100</v>
      </c>
      <c r="AF194" t="s">
        <v>101</v>
      </c>
      <c r="AG194" t="s">
        <v>109</v>
      </c>
      <c r="AH194" t="s">
        <v>109</v>
      </c>
      <c r="AI194" s="2">
        <v>41607</v>
      </c>
      <c r="AJ194" s="2">
        <v>44166</v>
      </c>
      <c r="AK194" t="s">
        <v>70</v>
      </c>
      <c r="AM194" t="s">
        <v>74</v>
      </c>
      <c r="AN194" t="s">
        <v>75</v>
      </c>
      <c r="AO194" s="4" t="s">
        <v>932</v>
      </c>
      <c r="AP194" s="4" t="s">
        <v>1197</v>
      </c>
      <c r="AQ194" t="s">
        <v>1198</v>
      </c>
      <c r="AR194" t="s">
        <v>988</v>
      </c>
      <c r="AS194">
        <v>10000000</v>
      </c>
    </row>
    <row r="195" spans="1:45" x14ac:dyDescent="0.35">
      <c r="A195" s="2">
        <v>41631</v>
      </c>
      <c r="B195" t="s">
        <v>608</v>
      </c>
      <c r="C195" t="s">
        <v>605</v>
      </c>
      <c r="D195" s="1" t="s">
        <v>1211</v>
      </c>
      <c r="E195" t="s">
        <v>94</v>
      </c>
      <c r="F195" s="2">
        <v>41613</v>
      </c>
      <c r="G195" s="2">
        <v>52569</v>
      </c>
      <c r="H195" s="2">
        <v>41611</v>
      </c>
      <c r="I195" t="s">
        <v>927</v>
      </c>
      <c r="J195" t="s">
        <v>231</v>
      </c>
      <c r="K195">
        <v>999</v>
      </c>
      <c r="L195" t="s">
        <v>64</v>
      </c>
      <c r="M195" t="s">
        <v>65</v>
      </c>
      <c r="N195" t="s">
        <v>94</v>
      </c>
      <c r="O195" t="s">
        <v>88</v>
      </c>
      <c r="P195" t="s">
        <v>67</v>
      </c>
      <c r="Q195" t="s">
        <v>99</v>
      </c>
      <c r="R195" t="s">
        <v>166</v>
      </c>
      <c r="V195" s="2">
        <v>41613</v>
      </c>
      <c r="W195" s="2">
        <v>52569</v>
      </c>
      <c r="X195" t="s">
        <v>187</v>
      </c>
      <c r="Y195" t="s">
        <v>188</v>
      </c>
      <c r="Z195" t="s">
        <v>72</v>
      </c>
      <c r="AA195" t="s">
        <v>94</v>
      </c>
      <c r="AB195" t="s">
        <v>88</v>
      </c>
      <c r="AC195" t="s">
        <v>67</v>
      </c>
      <c r="AD195" t="s">
        <v>99</v>
      </c>
      <c r="AE195" t="s">
        <v>100</v>
      </c>
      <c r="AF195" t="s">
        <v>101</v>
      </c>
      <c r="AG195" t="s">
        <v>88</v>
      </c>
      <c r="AH195" t="s">
        <v>88</v>
      </c>
      <c r="AI195" s="2">
        <v>41613</v>
      </c>
      <c r="AJ195" s="2">
        <v>52569</v>
      </c>
      <c r="AK195" t="s">
        <v>187</v>
      </c>
      <c r="AM195" t="s">
        <v>75</v>
      </c>
      <c r="AN195" t="s">
        <v>74</v>
      </c>
      <c r="AO195" s="4" t="s">
        <v>932</v>
      </c>
      <c r="AP195" s="4" t="s">
        <v>1197</v>
      </c>
      <c r="AQ195" t="s">
        <v>1198</v>
      </c>
      <c r="AR195" t="s">
        <v>988</v>
      </c>
      <c r="AS195">
        <v>10000000</v>
      </c>
    </row>
    <row r="196" spans="1:45" x14ac:dyDescent="0.35">
      <c r="A196" s="2">
        <v>41631</v>
      </c>
      <c r="B196" t="s">
        <v>610</v>
      </c>
      <c r="C196" t="s">
        <v>605</v>
      </c>
      <c r="D196" s="1" t="s">
        <v>1212</v>
      </c>
      <c r="E196" t="s">
        <v>112</v>
      </c>
      <c r="F196" s="2">
        <v>41256</v>
      </c>
      <c r="G196" s="2">
        <v>43082</v>
      </c>
      <c r="H196" s="2">
        <v>41620</v>
      </c>
      <c r="I196" t="s">
        <v>927</v>
      </c>
      <c r="J196" t="s">
        <v>240</v>
      </c>
      <c r="K196">
        <v>999</v>
      </c>
      <c r="L196" t="s">
        <v>64</v>
      </c>
      <c r="M196" t="s">
        <v>65</v>
      </c>
      <c r="N196" t="s">
        <v>112</v>
      </c>
      <c r="O196" t="s">
        <v>66</v>
      </c>
      <c r="P196" t="s">
        <v>67</v>
      </c>
      <c r="Q196" t="s">
        <v>117</v>
      </c>
      <c r="R196" t="s">
        <v>69</v>
      </c>
      <c r="V196" s="2">
        <v>41256</v>
      </c>
      <c r="W196" s="2">
        <v>43082</v>
      </c>
      <c r="X196" t="s">
        <v>194</v>
      </c>
      <c r="Y196" t="s">
        <v>195</v>
      </c>
      <c r="Z196" t="s">
        <v>72</v>
      </c>
      <c r="AA196" t="s">
        <v>112</v>
      </c>
      <c r="AB196" t="s">
        <v>66</v>
      </c>
      <c r="AC196" t="s">
        <v>67</v>
      </c>
      <c r="AD196" t="s">
        <v>117</v>
      </c>
      <c r="AE196" t="s">
        <v>69</v>
      </c>
      <c r="AF196" t="s">
        <v>118</v>
      </c>
      <c r="AG196" t="s">
        <v>66</v>
      </c>
      <c r="AH196" t="s">
        <v>66</v>
      </c>
      <c r="AI196" s="2">
        <v>41256</v>
      </c>
      <c r="AJ196" s="2">
        <v>43082</v>
      </c>
      <c r="AK196" t="s">
        <v>194</v>
      </c>
      <c r="AM196" t="s">
        <v>75</v>
      </c>
      <c r="AN196" t="s">
        <v>74</v>
      </c>
      <c r="AO196" s="4" t="s">
        <v>932</v>
      </c>
      <c r="AP196" s="4" t="s">
        <v>1197</v>
      </c>
      <c r="AQ196" t="s">
        <v>1198</v>
      </c>
      <c r="AR196" t="s">
        <v>988</v>
      </c>
      <c r="AS196">
        <v>10000000</v>
      </c>
    </row>
    <row r="197" spans="1:45" x14ac:dyDescent="0.35">
      <c r="A197" s="2">
        <v>41631</v>
      </c>
      <c r="B197" t="s">
        <v>604</v>
      </c>
      <c r="C197" t="s">
        <v>605</v>
      </c>
      <c r="D197" s="1" t="s">
        <v>1213</v>
      </c>
      <c r="E197" t="s">
        <v>197</v>
      </c>
      <c r="F197" s="2">
        <v>40889</v>
      </c>
      <c r="G197" s="5">
        <v>44543</v>
      </c>
      <c r="H197" s="2">
        <v>41620</v>
      </c>
      <c r="I197" t="s">
        <v>927</v>
      </c>
      <c r="J197" t="s">
        <v>250</v>
      </c>
      <c r="K197">
        <v>999</v>
      </c>
      <c r="L197" t="s">
        <v>64</v>
      </c>
      <c r="M197" t="s">
        <v>65</v>
      </c>
      <c r="N197" t="s">
        <v>197</v>
      </c>
      <c r="O197" t="s">
        <v>146</v>
      </c>
      <c r="P197" t="s">
        <v>67</v>
      </c>
      <c r="Q197" t="s">
        <v>202</v>
      </c>
      <c r="R197" t="s">
        <v>100</v>
      </c>
      <c r="V197" s="2">
        <v>40889</v>
      </c>
      <c r="W197" s="2">
        <v>44543</v>
      </c>
      <c r="X197" t="s">
        <v>155</v>
      </c>
      <c r="Y197" t="s">
        <v>203</v>
      </c>
      <c r="Z197" t="s">
        <v>72</v>
      </c>
      <c r="AA197" t="s">
        <v>197</v>
      </c>
      <c r="AB197" t="s">
        <v>66</v>
      </c>
      <c r="AC197" t="s">
        <v>67</v>
      </c>
      <c r="AD197" t="s">
        <v>202</v>
      </c>
      <c r="AE197" t="s">
        <v>100</v>
      </c>
      <c r="AF197" t="s">
        <v>204</v>
      </c>
      <c r="AG197" t="s">
        <v>66</v>
      </c>
      <c r="AH197" t="s">
        <v>66</v>
      </c>
      <c r="AI197" s="2">
        <v>40889</v>
      </c>
      <c r="AJ197" s="2">
        <v>44543</v>
      </c>
      <c r="AK197" t="s">
        <v>155</v>
      </c>
      <c r="AM197" t="s">
        <v>75</v>
      </c>
      <c r="AN197" t="s">
        <v>74</v>
      </c>
      <c r="AO197" s="4" t="s">
        <v>932</v>
      </c>
      <c r="AP197" s="4" t="s">
        <v>1197</v>
      </c>
      <c r="AQ197" t="s">
        <v>1198</v>
      </c>
      <c r="AR197" t="s">
        <v>988</v>
      </c>
      <c r="AS197">
        <v>10000000</v>
      </c>
    </row>
    <row r="198" spans="1:45" x14ac:dyDescent="0.35">
      <c r="A198" s="2">
        <v>41631</v>
      </c>
      <c r="B198" t="s">
        <v>608</v>
      </c>
      <c r="C198" t="s">
        <v>605</v>
      </c>
      <c r="D198" s="1" t="s">
        <v>1214</v>
      </c>
      <c r="E198" t="s">
        <v>197</v>
      </c>
      <c r="F198" s="2">
        <v>40889</v>
      </c>
      <c r="G198" s="2">
        <v>44543</v>
      </c>
      <c r="H198" s="2">
        <v>41620</v>
      </c>
      <c r="I198" t="s">
        <v>927</v>
      </c>
      <c r="J198" t="s">
        <v>259</v>
      </c>
      <c r="K198">
        <v>999</v>
      </c>
      <c r="L198" t="s">
        <v>64</v>
      </c>
      <c r="M198" t="s">
        <v>65</v>
      </c>
      <c r="N198" t="s">
        <v>197</v>
      </c>
      <c r="O198" t="s">
        <v>146</v>
      </c>
      <c r="P198" t="s">
        <v>67</v>
      </c>
      <c r="Q198" t="s">
        <v>202</v>
      </c>
      <c r="R198" t="s">
        <v>100</v>
      </c>
      <c r="V198" s="2">
        <v>40889</v>
      </c>
      <c r="W198" s="2">
        <v>44543</v>
      </c>
      <c r="X198" t="s">
        <v>155</v>
      </c>
      <c r="Y198" t="s">
        <v>203</v>
      </c>
      <c r="Z198" t="s">
        <v>72</v>
      </c>
      <c r="AA198" t="s">
        <v>197</v>
      </c>
      <c r="AB198" t="s">
        <v>66</v>
      </c>
      <c r="AC198" t="s">
        <v>67</v>
      </c>
      <c r="AD198" t="s">
        <v>202</v>
      </c>
      <c r="AE198" t="s">
        <v>100</v>
      </c>
      <c r="AF198" t="s">
        <v>204</v>
      </c>
      <c r="AG198" t="s">
        <v>66</v>
      </c>
      <c r="AH198" t="s">
        <v>66</v>
      </c>
      <c r="AI198" s="2">
        <v>40889</v>
      </c>
      <c r="AJ198" s="2">
        <v>44543</v>
      </c>
      <c r="AK198" t="s">
        <v>155</v>
      </c>
      <c r="AM198" t="s">
        <v>74</v>
      </c>
      <c r="AN198" t="s">
        <v>75</v>
      </c>
      <c r="AO198" s="4" t="s">
        <v>932</v>
      </c>
      <c r="AP198" s="4" t="s">
        <v>1197</v>
      </c>
      <c r="AQ198" t="s">
        <v>1198</v>
      </c>
      <c r="AR198" t="s">
        <v>988</v>
      </c>
      <c r="AS198">
        <v>10000000</v>
      </c>
    </row>
    <row r="199" spans="1:45" x14ac:dyDescent="0.35">
      <c r="A199" s="2">
        <v>41631</v>
      </c>
      <c r="B199" t="s">
        <v>610</v>
      </c>
      <c r="C199" t="s">
        <v>605</v>
      </c>
      <c r="D199" s="1" t="s">
        <v>1215</v>
      </c>
      <c r="E199" t="s">
        <v>211</v>
      </c>
      <c r="F199" s="2">
        <v>41607</v>
      </c>
      <c r="G199" s="2">
        <v>44166</v>
      </c>
      <c r="H199" s="2">
        <v>41605</v>
      </c>
      <c r="I199" t="s">
        <v>927</v>
      </c>
      <c r="J199" t="s">
        <v>265</v>
      </c>
      <c r="K199">
        <v>999</v>
      </c>
      <c r="L199" t="s">
        <v>216</v>
      </c>
      <c r="M199" t="s">
        <v>65</v>
      </c>
      <c r="N199" t="s">
        <v>211</v>
      </c>
      <c r="O199" t="s">
        <v>66</v>
      </c>
      <c r="P199" t="s">
        <v>67</v>
      </c>
      <c r="Q199" t="s">
        <v>217</v>
      </c>
      <c r="R199" t="s">
        <v>69</v>
      </c>
      <c r="V199" s="2">
        <v>41607</v>
      </c>
      <c r="W199" s="2">
        <v>44166</v>
      </c>
      <c r="X199" t="s">
        <v>70</v>
      </c>
      <c r="Y199" t="s">
        <v>218</v>
      </c>
      <c r="Z199" t="s">
        <v>72</v>
      </c>
      <c r="AA199" t="s">
        <v>211</v>
      </c>
      <c r="AB199" t="s">
        <v>66</v>
      </c>
      <c r="AC199" t="s">
        <v>67</v>
      </c>
      <c r="AD199" t="s">
        <v>217</v>
      </c>
      <c r="AE199" t="s">
        <v>100</v>
      </c>
      <c r="AF199" t="s">
        <v>219</v>
      </c>
      <c r="AG199" t="s">
        <v>66</v>
      </c>
      <c r="AH199" t="s">
        <v>66</v>
      </c>
      <c r="AI199" s="2">
        <v>41607</v>
      </c>
      <c r="AJ199" s="2">
        <v>44166</v>
      </c>
      <c r="AK199" t="s">
        <v>70</v>
      </c>
      <c r="AM199" t="s">
        <v>74</v>
      </c>
      <c r="AN199" t="s">
        <v>75</v>
      </c>
      <c r="AO199" s="4" t="s">
        <v>932</v>
      </c>
      <c r="AP199" s="4" t="s">
        <v>1197</v>
      </c>
      <c r="AQ199" t="s">
        <v>1198</v>
      </c>
      <c r="AR199" t="s">
        <v>988</v>
      </c>
      <c r="AS199">
        <v>10000000</v>
      </c>
    </row>
    <row r="200" spans="1:45" x14ac:dyDescent="0.35">
      <c r="A200" s="2">
        <v>41631</v>
      </c>
      <c r="B200" t="s">
        <v>604</v>
      </c>
      <c r="C200" t="s">
        <v>605</v>
      </c>
      <c r="D200" s="1" t="s">
        <v>1216</v>
      </c>
      <c r="E200" t="s">
        <v>221</v>
      </c>
      <c r="F200" s="2">
        <v>40882</v>
      </c>
      <c r="G200" s="2">
        <v>43439</v>
      </c>
      <c r="H200" s="2">
        <v>41605</v>
      </c>
      <c r="I200" t="s">
        <v>927</v>
      </c>
      <c r="J200" t="s">
        <v>275</v>
      </c>
      <c r="K200">
        <v>999</v>
      </c>
      <c r="L200" t="s">
        <v>216</v>
      </c>
      <c r="M200" t="s">
        <v>65</v>
      </c>
      <c r="N200" t="s">
        <v>221</v>
      </c>
      <c r="O200" t="s">
        <v>88</v>
      </c>
      <c r="P200" t="s">
        <v>67</v>
      </c>
      <c r="Q200" t="s">
        <v>226</v>
      </c>
      <c r="R200" t="s">
        <v>69</v>
      </c>
      <c r="V200" s="2">
        <v>40882</v>
      </c>
      <c r="W200" s="2">
        <v>43439</v>
      </c>
      <c r="X200" t="s">
        <v>70</v>
      </c>
      <c r="Y200" t="s">
        <v>227</v>
      </c>
      <c r="Z200" t="s">
        <v>72</v>
      </c>
      <c r="AA200" t="s">
        <v>221</v>
      </c>
      <c r="AB200" t="s">
        <v>88</v>
      </c>
      <c r="AC200" t="s">
        <v>67</v>
      </c>
      <c r="AD200" t="s">
        <v>226</v>
      </c>
      <c r="AE200" t="s">
        <v>69</v>
      </c>
      <c r="AF200" t="s">
        <v>228</v>
      </c>
      <c r="AG200" t="s">
        <v>88</v>
      </c>
      <c r="AH200" t="s">
        <v>88</v>
      </c>
      <c r="AI200" s="2">
        <v>40882</v>
      </c>
      <c r="AJ200" s="2">
        <v>43439</v>
      </c>
      <c r="AK200" t="s">
        <v>70</v>
      </c>
      <c r="AM200" t="s">
        <v>74</v>
      </c>
      <c r="AN200" t="s">
        <v>75</v>
      </c>
      <c r="AO200" s="4" t="s">
        <v>932</v>
      </c>
      <c r="AP200" s="4" t="s">
        <v>1197</v>
      </c>
      <c r="AQ200" t="s">
        <v>1198</v>
      </c>
      <c r="AR200" t="s">
        <v>988</v>
      </c>
      <c r="AS200">
        <v>10000000</v>
      </c>
    </row>
    <row r="201" spans="1:45" x14ac:dyDescent="0.35">
      <c r="A201" s="2">
        <v>41631</v>
      </c>
      <c r="B201" t="s">
        <v>608</v>
      </c>
      <c r="C201" t="s">
        <v>605</v>
      </c>
      <c r="D201" s="1" t="s">
        <v>1217</v>
      </c>
      <c r="E201" t="s">
        <v>230</v>
      </c>
      <c r="F201" s="2">
        <v>41250</v>
      </c>
      <c r="G201" s="2">
        <v>43076</v>
      </c>
      <c r="H201" s="2">
        <v>41605</v>
      </c>
      <c r="I201" t="s">
        <v>927</v>
      </c>
      <c r="J201" t="s">
        <v>288</v>
      </c>
      <c r="K201">
        <v>999</v>
      </c>
      <c r="L201" t="s">
        <v>216</v>
      </c>
      <c r="M201" t="s">
        <v>65</v>
      </c>
      <c r="N201" t="s">
        <v>230</v>
      </c>
      <c r="O201" t="s">
        <v>66</v>
      </c>
      <c r="P201" t="s">
        <v>67</v>
      </c>
      <c r="Q201" t="s">
        <v>235</v>
      </c>
      <c r="R201" t="s">
        <v>166</v>
      </c>
      <c r="V201" s="2">
        <v>41250</v>
      </c>
      <c r="W201" s="2">
        <v>43076</v>
      </c>
      <c r="X201" t="s">
        <v>70</v>
      </c>
      <c r="Y201" t="s">
        <v>236</v>
      </c>
      <c r="Z201" t="s">
        <v>72</v>
      </c>
      <c r="AA201" t="s">
        <v>230</v>
      </c>
      <c r="AB201" t="s">
        <v>66</v>
      </c>
      <c r="AC201" t="s">
        <v>67</v>
      </c>
      <c r="AD201" t="s">
        <v>235</v>
      </c>
      <c r="AE201" t="s">
        <v>100</v>
      </c>
      <c r="AF201" t="s">
        <v>237</v>
      </c>
      <c r="AG201" t="s">
        <v>66</v>
      </c>
      <c r="AH201" t="s">
        <v>66</v>
      </c>
      <c r="AI201" s="2">
        <v>41250</v>
      </c>
      <c r="AJ201" s="2">
        <v>43076</v>
      </c>
      <c r="AK201" t="s">
        <v>70</v>
      </c>
      <c r="AM201" t="s">
        <v>74</v>
      </c>
      <c r="AN201" t="s">
        <v>75</v>
      </c>
      <c r="AO201" s="4" t="s">
        <v>932</v>
      </c>
      <c r="AP201" s="4" t="s">
        <v>1197</v>
      </c>
      <c r="AQ201" t="s">
        <v>1198</v>
      </c>
      <c r="AR201" t="s">
        <v>988</v>
      </c>
      <c r="AS201">
        <v>10000000</v>
      </c>
    </row>
    <row r="202" spans="1:45" x14ac:dyDescent="0.35">
      <c r="A202" s="2">
        <v>41631</v>
      </c>
      <c r="B202" t="s">
        <v>610</v>
      </c>
      <c r="C202" t="s">
        <v>605</v>
      </c>
      <c r="D202" s="1" t="s">
        <v>1218</v>
      </c>
      <c r="E202" t="s">
        <v>239</v>
      </c>
      <c r="F202" s="2">
        <v>41607</v>
      </c>
      <c r="G202" s="2">
        <v>47086</v>
      </c>
      <c r="H202" s="2">
        <v>41605</v>
      </c>
      <c r="I202" t="s">
        <v>927</v>
      </c>
      <c r="J202">
        <v>-169.565</v>
      </c>
      <c r="K202">
        <v>999</v>
      </c>
      <c r="L202" t="s">
        <v>216</v>
      </c>
      <c r="M202" t="s">
        <v>65</v>
      </c>
      <c r="N202" t="s">
        <v>239</v>
      </c>
      <c r="O202" t="s">
        <v>88</v>
      </c>
      <c r="P202" t="s">
        <v>67</v>
      </c>
      <c r="Q202" t="s">
        <v>244</v>
      </c>
      <c r="R202" t="s">
        <v>69</v>
      </c>
      <c r="V202" s="2">
        <v>41607</v>
      </c>
      <c r="W202" s="2">
        <v>47086</v>
      </c>
      <c r="X202" t="s">
        <v>70</v>
      </c>
      <c r="Y202" t="s">
        <v>245</v>
      </c>
      <c r="Z202" t="s">
        <v>72</v>
      </c>
      <c r="AA202" t="s">
        <v>239</v>
      </c>
      <c r="AB202" t="s">
        <v>88</v>
      </c>
      <c r="AC202" t="s">
        <v>67</v>
      </c>
      <c r="AD202" t="s">
        <v>244</v>
      </c>
      <c r="AE202" t="s">
        <v>69</v>
      </c>
      <c r="AF202" t="s">
        <v>246</v>
      </c>
      <c r="AG202" t="s">
        <v>88</v>
      </c>
      <c r="AH202" t="s">
        <v>88</v>
      </c>
      <c r="AI202" s="2">
        <v>41607</v>
      </c>
      <c r="AJ202" s="2">
        <v>47086</v>
      </c>
      <c r="AK202" t="s">
        <v>70</v>
      </c>
      <c r="AM202" t="s">
        <v>74</v>
      </c>
      <c r="AN202" t="s">
        <v>75</v>
      </c>
      <c r="AO202" s="4" t="s">
        <v>932</v>
      </c>
      <c r="AP202" s="4" t="s">
        <v>1197</v>
      </c>
      <c r="AQ202" t="s">
        <v>1198</v>
      </c>
      <c r="AR202" t="s">
        <v>988</v>
      </c>
      <c r="AS202">
        <v>10000000</v>
      </c>
    </row>
    <row r="203" spans="1:45" x14ac:dyDescent="0.35">
      <c r="A203" s="2">
        <v>41631</v>
      </c>
      <c r="B203" t="s">
        <v>604</v>
      </c>
      <c r="C203" t="s">
        <v>605</v>
      </c>
      <c r="D203" s="1" t="s">
        <v>1219</v>
      </c>
      <c r="E203" t="s">
        <v>249</v>
      </c>
      <c r="F203" s="2">
        <v>41250</v>
      </c>
      <c r="G203" s="2">
        <v>43441</v>
      </c>
      <c r="H203" s="2">
        <v>41605</v>
      </c>
      <c r="I203" t="s">
        <v>927</v>
      </c>
      <c r="J203">
        <v>-277.76600000000002</v>
      </c>
      <c r="K203">
        <v>999</v>
      </c>
      <c r="L203" t="s">
        <v>216</v>
      </c>
      <c r="M203" t="s">
        <v>65</v>
      </c>
      <c r="N203" t="s">
        <v>249</v>
      </c>
      <c r="O203" t="s">
        <v>66</v>
      </c>
      <c r="P203" t="s">
        <v>67</v>
      </c>
      <c r="Q203" t="s">
        <v>254</v>
      </c>
      <c r="R203" t="s">
        <v>255</v>
      </c>
      <c r="V203" s="2">
        <v>41250</v>
      </c>
      <c r="W203" s="2">
        <v>43441</v>
      </c>
      <c r="X203" t="s">
        <v>70</v>
      </c>
      <c r="Y203" t="s">
        <v>256</v>
      </c>
      <c r="Z203" t="s">
        <v>72</v>
      </c>
      <c r="AA203" t="s">
        <v>249</v>
      </c>
      <c r="AB203" t="s">
        <v>66</v>
      </c>
      <c r="AC203" t="s">
        <v>67</v>
      </c>
      <c r="AD203" t="s">
        <v>254</v>
      </c>
      <c r="AE203" t="s">
        <v>69</v>
      </c>
      <c r="AF203" t="s">
        <v>257</v>
      </c>
      <c r="AG203" t="s">
        <v>66</v>
      </c>
      <c r="AH203" t="s">
        <v>66</v>
      </c>
      <c r="AI203" s="2">
        <v>41250</v>
      </c>
      <c r="AJ203" s="2">
        <v>43441</v>
      </c>
      <c r="AK203" t="s">
        <v>70</v>
      </c>
      <c r="AM203" t="s">
        <v>74</v>
      </c>
      <c r="AN203" t="s">
        <v>75</v>
      </c>
      <c r="AO203" s="4" t="s">
        <v>932</v>
      </c>
      <c r="AP203" s="4" t="s">
        <v>1197</v>
      </c>
      <c r="AQ203" t="s">
        <v>1198</v>
      </c>
      <c r="AR203" t="s">
        <v>988</v>
      </c>
      <c r="AS203">
        <v>10000000</v>
      </c>
    </row>
    <row r="204" spans="1:45" x14ac:dyDescent="0.35">
      <c r="A204" s="2">
        <v>41631</v>
      </c>
      <c r="B204" t="s">
        <v>608</v>
      </c>
      <c r="C204" t="s">
        <v>605</v>
      </c>
      <c r="D204" s="1" t="s">
        <v>1220</v>
      </c>
      <c r="E204" t="s">
        <v>249</v>
      </c>
      <c r="F204" s="2">
        <v>41250</v>
      </c>
      <c r="G204" s="2">
        <v>43441</v>
      </c>
      <c r="H204" s="2">
        <v>41605</v>
      </c>
      <c r="I204" t="s">
        <v>927</v>
      </c>
      <c r="J204" t="s">
        <v>305</v>
      </c>
      <c r="K204">
        <v>999</v>
      </c>
      <c r="L204" t="s">
        <v>216</v>
      </c>
      <c r="M204" t="s">
        <v>65</v>
      </c>
      <c r="N204" t="s">
        <v>249</v>
      </c>
      <c r="O204" t="s">
        <v>66</v>
      </c>
      <c r="P204" t="s">
        <v>67</v>
      </c>
      <c r="Q204" t="s">
        <v>254</v>
      </c>
      <c r="R204" t="s">
        <v>255</v>
      </c>
      <c r="V204" s="2">
        <v>41250</v>
      </c>
      <c r="W204" s="2">
        <v>43441</v>
      </c>
      <c r="X204" t="s">
        <v>70</v>
      </c>
      <c r="Y204" t="s">
        <v>633</v>
      </c>
      <c r="Z204" t="s">
        <v>72</v>
      </c>
      <c r="AA204" t="s">
        <v>249</v>
      </c>
      <c r="AB204" t="s">
        <v>66</v>
      </c>
      <c r="AC204" t="s">
        <v>67</v>
      </c>
      <c r="AD204" t="s">
        <v>254</v>
      </c>
      <c r="AE204" t="s">
        <v>69</v>
      </c>
      <c r="AF204" t="s">
        <v>257</v>
      </c>
      <c r="AG204" t="s">
        <v>66</v>
      </c>
      <c r="AH204" t="s">
        <v>66</v>
      </c>
      <c r="AI204" s="2">
        <v>41250</v>
      </c>
      <c r="AJ204" s="2">
        <v>43441</v>
      </c>
      <c r="AK204" t="s">
        <v>70</v>
      </c>
      <c r="AM204" t="s">
        <v>75</v>
      </c>
      <c r="AN204" t="s">
        <v>74</v>
      </c>
      <c r="AO204" s="4" t="s">
        <v>932</v>
      </c>
      <c r="AP204" s="4" t="s">
        <v>1197</v>
      </c>
      <c r="AQ204" t="s">
        <v>1198</v>
      </c>
      <c r="AR204" t="s">
        <v>988</v>
      </c>
      <c r="AS204">
        <v>10000000</v>
      </c>
    </row>
    <row r="205" spans="1:45" x14ac:dyDescent="0.35">
      <c r="A205" s="2">
        <v>41631</v>
      </c>
      <c r="B205" t="s">
        <v>610</v>
      </c>
      <c r="C205" t="s">
        <v>605</v>
      </c>
      <c r="D205" s="1" t="s">
        <v>1221</v>
      </c>
      <c r="E205" t="s">
        <v>264</v>
      </c>
      <c r="F205" s="2">
        <v>41618</v>
      </c>
      <c r="G205" s="2">
        <v>43080</v>
      </c>
      <c r="H205" s="2">
        <v>41614</v>
      </c>
      <c r="I205" t="s">
        <v>927</v>
      </c>
      <c r="J205" t="s">
        <v>60</v>
      </c>
      <c r="K205">
        <v>999</v>
      </c>
      <c r="L205" t="s">
        <v>216</v>
      </c>
      <c r="M205" t="s">
        <v>65</v>
      </c>
      <c r="N205" t="s">
        <v>264</v>
      </c>
      <c r="O205" t="s">
        <v>146</v>
      </c>
      <c r="P205" t="s">
        <v>67</v>
      </c>
      <c r="Q205" t="s">
        <v>269</v>
      </c>
      <c r="R205" t="s">
        <v>166</v>
      </c>
      <c r="V205" s="2">
        <v>41618</v>
      </c>
      <c r="W205" s="2">
        <v>43080</v>
      </c>
      <c r="X205" t="s">
        <v>270</v>
      </c>
      <c r="Y205" t="s">
        <v>271</v>
      </c>
      <c r="Z205" t="s">
        <v>72</v>
      </c>
      <c r="AA205" t="s">
        <v>264</v>
      </c>
      <c r="AB205" t="s">
        <v>88</v>
      </c>
      <c r="AC205" t="s">
        <v>67</v>
      </c>
      <c r="AD205" t="s">
        <v>269</v>
      </c>
      <c r="AE205" t="s">
        <v>100</v>
      </c>
      <c r="AF205" t="s">
        <v>272</v>
      </c>
      <c r="AG205" t="s">
        <v>88</v>
      </c>
      <c r="AH205" t="s">
        <v>88</v>
      </c>
      <c r="AI205" s="2">
        <v>41618</v>
      </c>
      <c r="AJ205" s="2">
        <v>43080</v>
      </c>
      <c r="AK205" t="s">
        <v>270</v>
      </c>
      <c r="AM205" t="s">
        <v>75</v>
      </c>
      <c r="AN205" t="s">
        <v>74</v>
      </c>
      <c r="AO205" s="4" t="s">
        <v>932</v>
      </c>
      <c r="AP205" s="4" t="s">
        <v>1197</v>
      </c>
      <c r="AQ205" t="s">
        <v>1198</v>
      </c>
      <c r="AR205" t="s">
        <v>988</v>
      </c>
      <c r="AS205">
        <v>10000000</v>
      </c>
    </row>
    <row r="206" spans="1:45" x14ac:dyDescent="0.35">
      <c r="A206" s="2">
        <v>41631</v>
      </c>
      <c r="B206" t="s">
        <v>604</v>
      </c>
      <c r="C206" t="s">
        <v>605</v>
      </c>
      <c r="D206" s="1" t="s">
        <v>1222</v>
      </c>
      <c r="E206" t="s">
        <v>274</v>
      </c>
      <c r="F206" s="2">
        <v>41607</v>
      </c>
      <c r="G206" s="2">
        <v>44166</v>
      </c>
      <c r="H206" s="2">
        <v>41605</v>
      </c>
      <c r="I206" t="s">
        <v>927</v>
      </c>
      <c r="J206" t="s">
        <v>84</v>
      </c>
      <c r="K206">
        <v>999</v>
      </c>
      <c r="L206" t="s">
        <v>216</v>
      </c>
      <c r="M206" t="s">
        <v>65</v>
      </c>
      <c r="N206" t="s">
        <v>274</v>
      </c>
      <c r="O206" t="s">
        <v>66</v>
      </c>
      <c r="P206" t="s">
        <v>67</v>
      </c>
      <c r="Q206" t="s">
        <v>279</v>
      </c>
      <c r="R206" t="s">
        <v>69</v>
      </c>
      <c r="V206" s="2">
        <v>41607</v>
      </c>
      <c r="W206" s="2">
        <v>44166</v>
      </c>
      <c r="X206" t="s">
        <v>70</v>
      </c>
      <c r="Y206" t="s">
        <v>636</v>
      </c>
      <c r="Z206" t="s">
        <v>72</v>
      </c>
      <c r="AA206" t="s">
        <v>274</v>
      </c>
      <c r="AB206" t="s">
        <v>66</v>
      </c>
      <c r="AC206" t="s">
        <v>67</v>
      </c>
      <c r="AD206" t="s">
        <v>279</v>
      </c>
      <c r="AE206" t="s">
        <v>69</v>
      </c>
      <c r="AF206" t="s">
        <v>280</v>
      </c>
      <c r="AG206" t="s">
        <v>66</v>
      </c>
      <c r="AH206" t="s">
        <v>66</v>
      </c>
      <c r="AI206" s="2">
        <v>41607</v>
      </c>
      <c r="AJ206" s="2">
        <v>44166</v>
      </c>
      <c r="AK206" t="s">
        <v>70</v>
      </c>
      <c r="AM206" t="s">
        <v>75</v>
      </c>
      <c r="AN206" t="s">
        <v>74</v>
      </c>
      <c r="AO206" s="4" t="s">
        <v>932</v>
      </c>
      <c r="AP206" s="4" t="s">
        <v>1197</v>
      </c>
      <c r="AQ206" t="s">
        <v>1198</v>
      </c>
      <c r="AR206" t="s">
        <v>988</v>
      </c>
      <c r="AS206">
        <v>10000000</v>
      </c>
    </row>
    <row r="207" spans="1:45" x14ac:dyDescent="0.35">
      <c r="A207" s="2">
        <v>41631</v>
      </c>
      <c r="B207" t="s">
        <v>608</v>
      </c>
      <c r="C207" t="s">
        <v>605</v>
      </c>
      <c r="D207" s="1" t="s">
        <v>1223</v>
      </c>
      <c r="E207" t="s">
        <v>287</v>
      </c>
      <c r="F207" s="2">
        <v>41605</v>
      </c>
      <c r="G207" s="2">
        <v>43796</v>
      </c>
      <c r="H207" s="2">
        <v>41605</v>
      </c>
      <c r="I207" t="s">
        <v>927</v>
      </c>
      <c r="J207" t="s">
        <v>95</v>
      </c>
      <c r="K207">
        <v>999</v>
      </c>
      <c r="L207" t="s">
        <v>216</v>
      </c>
      <c r="M207" t="s">
        <v>65</v>
      </c>
      <c r="N207" t="s">
        <v>287</v>
      </c>
      <c r="O207" t="s">
        <v>88</v>
      </c>
      <c r="P207" t="s">
        <v>67</v>
      </c>
      <c r="Q207" t="s">
        <v>292</v>
      </c>
      <c r="R207" t="s">
        <v>69</v>
      </c>
      <c r="V207" s="2">
        <v>41605</v>
      </c>
      <c r="W207" s="2">
        <v>43796</v>
      </c>
      <c r="X207" t="s">
        <v>70</v>
      </c>
      <c r="Y207" t="s">
        <v>293</v>
      </c>
      <c r="Z207" t="s">
        <v>72</v>
      </c>
      <c r="AA207" t="s">
        <v>287</v>
      </c>
      <c r="AB207" t="s">
        <v>88</v>
      </c>
      <c r="AC207" t="s">
        <v>67</v>
      </c>
      <c r="AD207" t="s">
        <v>292</v>
      </c>
      <c r="AE207" t="s">
        <v>69</v>
      </c>
      <c r="AF207" t="s">
        <v>294</v>
      </c>
      <c r="AG207" t="s">
        <v>88</v>
      </c>
      <c r="AH207" t="s">
        <v>88</v>
      </c>
      <c r="AI207" s="2">
        <v>41605</v>
      </c>
      <c r="AJ207" s="2">
        <v>43796</v>
      </c>
      <c r="AK207" t="s">
        <v>70</v>
      </c>
      <c r="AM207" t="s">
        <v>75</v>
      </c>
      <c r="AN207" t="s">
        <v>74</v>
      </c>
      <c r="AO207" s="4" t="s">
        <v>932</v>
      </c>
      <c r="AP207" s="4" t="s">
        <v>1197</v>
      </c>
      <c r="AQ207" t="s">
        <v>1198</v>
      </c>
      <c r="AR207" t="s">
        <v>988</v>
      </c>
      <c r="AS207">
        <v>10000000</v>
      </c>
    </row>
    <row r="208" spans="1:45" x14ac:dyDescent="0.35">
      <c r="A208" s="2">
        <v>41631</v>
      </c>
      <c r="B208" t="s">
        <v>610</v>
      </c>
      <c r="C208" t="s">
        <v>605</v>
      </c>
      <c r="D208" s="1" t="s">
        <v>1224</v>
      </c>
      <c r="E208" t="s">
        <v>136</v>
      </c>
      <c r="F208" s="2">
        <v>41613</v>
      </c>
      <c r="G208" s="2">
        <v>43074</v>
      </c>
      <c r="H208" s="2">
        <v>41611</v>
      </c>
      <c r="I208" t="s">
        <v>927</v>
      </c>
      <c r="J208" t="s">
        <v>105</v>
      </c>
      <c r="K208">
        <v>999</v>
      </c>
      <c r="L208" t="s">
        <v>216</v>
      </c>
      <c r="M208" t="s">
        <v>65</v>
      </c>
      <c r="N208" t="s">
        <v>136</v>
      </c>
      <c r="O208" t="s">
        <v>88</v>
      </c>
      <c r="P208" t="s">
        <v>67</v>
      </c>
      <c r="Q208" t="s">
        <v>137</v>
      </c>
      <c r="R208" t="s">
        <v>69</v>
      </c>
      <c r="V208" s="2">
        <v>41613</v>
      </c>
      <c r="W208" s="2">
        <v>43074</v>
      </c>
      <c r="X208" t="s">
        <v>296</v>
      </c>
      <c r="Y208" t="s">
        <v>297</v>
      </c>
      <c r="Z208" t="s">
        <v>72</v>
      </c>
      <c r="AA208" t="s">
        <v>136</v>
      </c>
      <c r="AB208" t="s">
        <v>88</v>
      </c>
      <c r="AC208" t="s">
        <v>67</v>
      </c>
      <c r="AD208" t="s">
        <v>137</v>
      </c>
      <c r="AE208" t="s">
        <v>100</v>
      </c>
      <c r="AF208" t="s">
        <v>138</v>
      </c>
      <c r="AG208" t="s">
        <v>88</v>
      </c>
      <c r="AH208" t="s">
        <v>88</v>
      </c>
      <c r="AI208" s="2">
        <v>41613</v>
      </c>
      <c r="AJ208" s="2">
        <v>43074</v>
      </c>
      <c r="AK208" t="s">
        <v>296</v>
      </c>
      <c r="AM208" t="s">
        <v>75</v>
      </c>
      <c r="AN208" t="s">
        <v>74</v>
      </c>
      <c r="AO208" s="4" t="s">
        <v>932</v>
      </c>
      <c r="AP208" s="4" t="s">
        <v>1197</v>
      </c>
      <c r="AQ208" t="s">
        <v>1198</v>
      </c>
      <c r="AR208" t="s">
        <v>988</v>
      </c>
      <c r="AS208">
        <v>10000000</v>
      </c>
    </row>
    <row r="209" spans="1:45" x14ac:dyDescent="0.35">
      <c r="A209" s="2">
        <v>41631</v>
      </c>
      <c r="B209" t="s">
        <v>604</v>
      </c>
      <c r="C209" t="s">
        <v>605</v>
      </c>
      <c r="D209" s="1" t="s">
        <v>1225</v>
      </c>
      <c r="E209" t="s">
        <v>136</v>
      </c>
      <c r="F209" s="2">
        <v>41613</v>
      </c>
      <c r="G209" s="2">
        <v>45265</v>
      </c>
      <c r="H209" s="2">
        <v>41611</v>
      </c>
      <c r="I209" t="s">
        <v>927</v>
      </c>
      <c r="J209" t="s">
        <v>113</v>
      </c>
      <c r="K209">
        <v>999</v>
      </c>
      <c r="L209" t="s">
        <v>299</v>
      </c>
      <c r="M209" t="s">
        <v>65</v>
      </c>
      <c r="N209" t="s">
        <v>136</v>
      </c>
      <c r="O209" t="s">
        <v>88</v>
      </c>
      <c r="P209" t="s">
        <v>67</v>
      </c>
      <c r="Q209" t="s">
        <v>137</v>
      </c>
      <c r="R209" t="s">
        <v>69</v>
      </c>
      <c r="V209" s="2">
        <v>41613</v>
      </c>
      <c r="W209" s="2">
        <v>45265</v>
      </c>
      <c r="X209" t="s">
        <v>300</v>
      </c>
      <c r="Y209" t="s">
        <v>301</v>
      </c>
      <c r="Z209" t="s">
        <v>72</v>
      </c>
      <c r="AA209" t="s">
        <v>136</v>
      </c>
      <c r="AB209" t="s">
        <v>88</v>
      </c>
      <c r="AC209" t="s">
        <v>67</v>
      </c>
      <c r="AD209" t="s">
        <v>137</v>
      </c>
      <c r="AE209" t="s">
        <v>100</v>
      </c>
      <c r="AF209" t="s">
        <v>138</v>
      </c>
      <c r="AG209" t="s">
        <v>88</v>
      </c>
      <c r="AH209" t="s">
        <v>88</v>
      </c>
      <c r="AI209" s="2">
        <v>41613</v>
      </c>
      <c r="AJ209" s="2">
        <v>45265</v>
      </c>
      <c r="AK209" t="s">
        <v>300</v>
      </c>
      <c r="AM209" t="s">
        <v>75</v>
      </c>
      <c r="AN209" t="s">
        <v>74</v>
      </c>
      <c r="AO209" s="4" t="s">
        <v>932</v>
      </c>
      <c r="AP209" s="4" t="s">
        <v>1197</v>
      </c>
      <c r="AQ209" t="s">
        <v>1198</v>
      </c>
      <c r="AR209" t="s">
        <v>988</v>
      </c>
      <c r="AS209">
        <v>10000000</v>
      </c>
    </row>
    <row r="210" spans="1:45" x14ac:dyDescent="0.35">
      <c r="A210" s="2">
        <v>41631</v>
      </c>
      <c r="B210" t="s">
        <v>608</v>
      </c>
      <c r="C210" t="s">
        <v>605</v>
      </c>
      <c r="D210" s="1" t="s">
        <v>1226</v>
      </c>
      <c r="E210" t="s">
        <v>304</v>
      </c>
      <c r="F210" s="2">
        <v>41618</v>
      </c>
      <c r="G210" s="2">
        <v>45270</v>
      </c>
      <c r="H210" s="2">
        <v>41614</v>
      </c>
      <c r="I210" t="s">
        <v>927</v>
      </c>
      <c r="J210" t="s">
        <v>125</v>
      </c>
      <c r="K210">
        <v>999</v>
      </c>
      <c r="L210" t="s">
        <v>299</v>
      </c>
      <c r="M210" t="s">
        <v>65</v>
      </c>
      <c r="N210" t="s">
        <v>304</v>
      </c>
      <c r="O210" t="s">
        <v>66</v>
      </c>
      <c r="P210" t="s">
        <v>67</v>
      </c>
      <c r="Q210" t="s">
        <v>309</v>
      </c>
      <c r="R210" t="s">
        <v>166</v>
      </c>
      <c r="V210" s="2">
        <v>41618</v>
      </c>
      <c r="W210" s="2">
        <v>45270</v>
      </c>
      <c r="X210" t="s">
        <v>310</v>
      </c>
      <c r="Y210" t="s">
        <v>293</v>
      </c>
      <c r="Z210" t="s">
        <v>72</v>
      </c>
      <c r="AA210" t="s">
        <v>304</v>
      </c>
      <c r="AB210" t="s">
        <v>88</v>
      </c>
      <c r="AC210" t="s">
        <v>67</v>
      </c>
      <c r="AD210" t="s">
        <v>309</v>
      </c>
      <c r="AE210" t="s">
        <v>100</v>
      </c>
      <c r="AF210" t="s">
        <v>311</v>
      </c>
      <c r="AG210" t="s">
        <v>88</v>
      </c>
      <c r="AH210" t="s">
        <v>88</v>
      </c>
      <c r="AI210" s="2">
        <v>41618</v>
      </c>
      <c r="AJ210" s="2">
        <v>45270</v>
      </c>
      <c r="AK210" t="s">
        <v>310</v>
      </c>
      <c r="AM210" t="s">
        <v>75</v>
      </c>
      <c r="AN210" t="s">
        <v>74</v>
      </c>
      <c r="AO210" s="4" t="s">
        <v>932</v>
      </c>
      <c r="AP210" s="4" t="s">
        <v>1197</v>
      </c>
      <c r="AQ210" t="s">
        <v>1198</v>
      </c>
      <c r="AR210" t="s">
        <v>988</v>
      </c>
      <c r="AS210">
        <v>10000000</v>
      </c>
    </row>
    <row r="211" spans="1:45" x14ac:dyDescent="0.35">
      <c r="A211" s="2">
        <v>41631</v>
      </c>
      <c r="B211" t="s">
        <v>610</v>
      </c>
      <c r="C211" t="s">
        <v>605</v>
      </c>
      <c r="D211" s="1" t="s">
        <v>1227</v>
      </c>
      <c r="E211" t="s">
        <v>58</v>
      </c>
      <c r="F211" s="2">
        <v>40882</v>
      </c>
      <c r="G211" s="2">
        <v>43439</v>
      </c>
      <c r="H211" s="2">
        <v>41605</v>
      </c>
      <c r="I211" t="s">
        <v>927</v>
      </c>
      <c r="J211" t="s">
        <v>131</v>
      </c>
      <c r="K211">
        <v>999</v>
      </c>
      <c r="L211" t="s">
        <v>64</v>
      </c>
      <c r="M211" t="s">
        <v>65</v>
      </c>
      <c r="N211" t="s">
        <v>58</v>
      </c>
      <c r="O211" t="s">
        <v>66</v>
      </c>
      <c r="P211" t="s">
        <v>67</v>
      </c>
      <c r="Q211" t="s">
        <v>68</v>
      </c>
      <c r="R211" t="s">
        <v>69</v>
      </c>
      <c r="V211" s="2">
        <v>40882</v>
      </c>
      <c r="W211" s="2">
        <v>43439</v>
      </c>
      <c r="X211" t="s">
        <v>70</v>
      </c>
      <c r="Y211" t="s">
        <v>71</v>
      </c>
      <c r="Z211" t="s">
        <v>72</v>
      </c>
      <c r="AA211" t="s">
        <v>58</v>
      </c>
      <c r="AB211" t="s">
        <v>66</v>
      </c>
      <c r="AC211" t="s">
        <v>67</v>
      </c>
      <c r="AD211" t="s">
        <v>68</v>
      </c>
      <c r="AE211" t="s">
        <v>69</v>
      </c>
      <c r="AF211" t="s">
        <v>73</v>
      </c>
      <c r="AG211" t="s">
        <v>66</v>
      </c>
      <c r="AH211" t="s">
        <v>66</v>
      </c>
      <c r="AI211" s="2">
        <v>40882</v>
      </c>
      <c r="AJ211" s="2">
        <v>43439</v>
      </c>
      <c r="AK211" t="s">
        <v>70</v>
      </c>
      <c r="AM211" t="s">
        <v>74</v>
      </c>
      <c r="AN211" t="s">
        <v>75</v>
      </c>
      <c r="AO211" s="4" t="s">
        <v>932</v>
      </c>
      <c r="AP211" s="4" t="s">
        <v>1197</v>
      </c>
      <c r="AQ211" t="s">
        <v>1198</v>
      </c>
      <c r="AR211" t="s">
        <v>988</v>
      </c>
      <c r="AS211">
        <v>10000000</v>
      </c>
    </row>
    <row r="212" spans="1:45" x14ac:dyDescent="0.35">
      <c r="A212" s="2">
        <v>41631</v>
      </c>
      <c r="B212" t="s">
        <v>604</v>
      </c>
      <c r="C212" t="s">
        <v>605</v>
      </c>
      <c r="D212" s="1" t="s">
        <v>1228</v>
      </c>
      <c r="E212" t="s">
        <v>58</v>
      </c>
      <c r="F212" s="2">
        <v>41247</v>
      </c>
      <c r="G212" s="2">
        <v>44900</v>
      </c>
      <c r="H212" s="2">
        <v>41605</v>
      </c>
      <c r="I212" t="s">
        <v>927</v>
      </c>
      <c r="J212">
        <v>-7.6680000000000001</v>
      </c>
      <c r="K212">
        <v>999</v>
      </c>
      <c r="L212" t="s">
        <v>64</v>
      </c>
      <c r="M212" t="s">
        <v>72</v>
      </c>
      <c r="N212" t="s">
        <v>58</v>
      </c>
      <c r="O212" t="s">
        <v>146</v>
      </c>
      <c r="P212" t="s">
        <v>67</v>
      </c>
      <c r="Q212" t="s">
        <v>68</v>
      </c>
      <c r="R212" t="s">
        <v>69</v>
      </c>
      <c r="S212" t="s">
        <v>73</v>
      </c>
      <c r="T212" t="s">
        <v>66</v>
      </c>
      <c r="U212" t="s">
        <v>88</v>
      </c>
      <c r="V212" s="2">
        <v>41247</v>
      </c>
      <c r="W212" s="2">
        <v>44900</v>
      </c>
      <c r="X212" t="s">
        <v>89</v>
      </c>
      <c r="Z212" t="s">
        <v>72</v>
      </c>
      <c r="AA212" t="s">
        <v>58</v>
      </c>
      <c r="AB212" t="s">
        <v>88</v>
      </c>
      <c r="AC212" t="s">
        <v>67</v>
      </c>
      <c r="AD212" t="s">
        <v>68</v>
      </c>
      <c r="AE212" t="s">
        <v>69</v>
      </c>
      <c r="AF212" t="s">
        <v>73</v>
      </c>
      <c r="AG212" t="s">
        <v>88</v>
      </c>
      <c r="AH212" t="s">
        <v>88</v>
      </c>
      <c r="AI212" s="2">
        <v>41247</v>
      </c>
      <c r="AJ212" s="2">
        <v>44900</v>
      </c>
      <c r="AK212" t="s">
        <v>89</v>
      </c>
      <c r="AM212" t="s">
        <v>74</v>
      </c>
      <c r="AN212" t="s">
        <v>75</v>
      </c>
      <c r="AO212" s="4" t="s">
        <v>932</v>
      </c>
      <c r="AP212" s="4" t="s">
        <v>1197</v>
      </c>
      <c r="AQ212" t="s">
        <v>1198</v>
      </c>
      <c r="AR212" t="s">
        <v>988</v>
      </c>
      <c r="AS212">
        <v>10000000</v>
      </c>
    </row>
    <row r="213" spans="1:45" x14ac:dyDescent="0.35">
      <c r="A213" s="2">
        <v>41631</v>
      </c>
      <c r="B213" t="s">
        <v>608</v>
      </c>
      <c r="C213" t="s">
        <v>605</v>
      </c>
      <c r="D213" s="1" t="s">
        <v>1229</v>
      </c>
      <c r="E213" t="s">
        <v>94</v>
      </c>
      <c r="F213" s="2">
        <v>40882</v>
      </c>
      <c r="G213" s="2">
        <v>50014</v>
      </c>
      <c r="H213" s="2">
        <v>41605</v>
      </c>
      <c r="I213" t="s">
        <v>927</v>
      </c>
      <c r="J213">
        <v>7.6680000000000001</v>
      </c>
      <c r="K213">
        <v>999</v>
      </c>
      <c r="L213" t="s">
        <v>64</v>
      </c>
      <c r="M213" t="s">
        <v>72</v>
      </c>
      <c r="N213" t="s">
        <v>94</v>
      </c>
      <c r="O213" t="s">
        <v>146</v>
      </c>
      <c r="P213" t="s">
        <v>67</v>
      </c>
      <c r="Q213" t="s">
        <v>99</v>
      </c>
      <c r="R213" t="s">
        <v>100</v>
      </c>
      <c r="S213" t="s">
        <v>101</v>
      </c>
      <c r="T213" t="s">
        <v>66</v>
      </c>
      <c r="U213" t="s">
        <v>66</v>
      </c>
      <c r="V213" s="2">
        <v>40882</v>
      </c>
      <c r="W213" s="2">
        <v>50014</v>
      </c>
      <c r="X213" t="s">
        <v>89</v>
      </c>
      <c r="Z213" t="s">
        <v>72</v>
      </c>
      <c r="AA213" t="s">
        <v>94</v>
      </c>
      <c r="AB213" t="s">
        <v>88</v>
      </c>
      <c r="AC213" t="s">
        <v>67</v>
      </c>
      <c r="AD213" t="s">
        <v>99</v>
      </c>
      <c r="AE213" t="s">
        <v>100</v>
      </c>
      <c r="AF213" t="s">
        <v>101</v>
      </c>
      <c r="AG213" t="s">
        <v>88</v>
      </c>
      <c r="AH213" t="s">
        <v>88</v>
      </c>
      <c r="AI213" s="2">
        <v>40882</v>
      </c>
      <c r="AJ213" s="2">
        <v>50014</v>
      </c>
      <c r="AK213" t="s">
        <v>89</v>
      </c>
      <c r="AM213" t="s">
        <v>74</v>
      </c>
      <c r="AN213" t="s">
        <v>75</v>
      </c>
      <c r="AO213" s="4" t="s">
        <v>932</v>
      </c>
      <c r="AP213" s="4" t="s">
        <v>1197</v>
      </c>
      <c r="AQ213" t="s">
        <v>1198</v>
      </c>
      <c r="AR213" t="s">
        <v>988</v>
      </c>
      <c r="AS213">
        <v>10000000</v>
      </c>
    </row>
    <row r="214" spans="1:45" x14ac:dyDescent="0.35">
      <c r="A214" s="2">
        <v>41631</v>
      </c>
      <c r="B214" t="s">
        <v>610</v>
      </c>
      <c r="C214" t="s">
        <v>605</v>
      </c>
      <c r="D214" s="1" t="s">
        <v>1230</v>
      </c>
      <c r="E214" t="s">
        <v>94</v>
      </c>
      <c r="F214" s="2">
        <v>40882</v>
      </c>
      <c r="G214" s="2">
        <v>50014</v>
      </c>
      <c r="H214" s="2">
        <v>41605</v>
      </c>
      <c r="I214" t="s">
        <v>927</v>
      </c>
      <c r="J214" t="s">
        <v>150</v>
      </c>
      <c r="K214">
        <v>999</v>
      </c>
      <c r="L214" t="s">
        <v>64</v>
      </c>
      <c r="M214" t="s">
        <v>72</v>
      </c>
      <c r="N214" t="s">
        <v>94</v>
      </c>
      <c r="O214" t="s">
        <v>109</v>
      </c>
      <c r="P214" t="s">
        <v>67</v>
      </c>
      <c r="Q214" t="s">
        <v>99</v>
      </c>
      <c r="R214" t="s">
        <v>100</v>
      </c>
      <c r="S214" t="s">
        <v>101</v>
      </c>
      <c r="T214" t="s">
        <v>109</v>
      </c>
      <c r="U214" t="s">
        <v>66</v>
      </c>
      <c r="V214" s="2">
        <v>40882</v>
      </c>
      <c r="W214" s="2">
        <v>50014</v>
      </c>
      <c r="X214" t="s">
        <v>89</v>
      </c>
      <c r="Z214" t="s">
        <v>72</v>
      </c>
      <c r="AA214" t="s">
        <v>94</v>
      </c>
      <c r="AB214" t="s">
        <v>88</v>
      </c>
      <c r="AC214" t="s">
        <v>67</v>
      </c>
      <c r="AD214" t="s">
        <v>99</v>
      </c>
      <c r="AE214" t="s">
        <v>100</v>
      </c>
      <c r="AF214" t="s">
        <v>101</v>
      </c>
      <c r="AG214" t="s">
        <v>88</v>
      </c>
      <c r="AH214" t="s">
        <v>88</v>
      </c>
      <c r="AI214" s="2">
        <v>40882</v>
      </c>
      <c r="AJ214" s="2">
        <v>50014</v>
      </c>
      <c r="AK214" t="s">
        <v>89</v>
      </c>
      <c r="AM214" t="s">
        <v>75</v>
      </c>
      <c r="AN214" t="s">
        <v>74</v>
      </c>
      <c r="AO214" s="4" t="s">
        <v>932</v>
      </c>
      <c r="AP214" s="4" t="s">
        <v>1197</v>
      </c>
      <c r="AQ214" t="s">
        <v>1198</v>
      </c>
      <c r="AR214" t="s">
        <v>988</v>
      </c>
      <c r="AS214">
        <v>10000000</v>
      </c>
    </row>
    <row r="215" spans="1:45" x14ac:dyDescent="0.35">
      <c r="A215" s="2">
        <v>41631</v>
      </c>
      <c r="B215" t="s">
        <v>604</v>
      </c>
      <c r="C215" t="s">
        <v>605</v>
      </c>
      <c r="D215" s="1" t="s">
        <v>1231</v>
      </c>
      <c r="E215" t="s">
        <v>112</v>
      </c>
      <c r="F215" s="2">
        <v>41605</v>
      </c>
      <c r="G215" s="2">
        <v>56215</v>
      </c>
      <c r="H215" s="2">
        <v>41605</v>
      </c>
      <c r="I215" t="s">
        <v>927</v>
      </c>
      <c r="J215" t="s">
        <v>161</v>
      </c>
      <c r="K215">
        <v>999</v>
      </c>
      <c r="L215" t="s">
        <v>64</v>
      </c>
      <c r="M215" t="s">
        <v>72</v>
      </c>
      <c r="N215" t="s">
        <v>112</v>
      </c>
      <c r="O215" t="s">
        <v>88</v>
      </c>
      <c r="P215" t="s">
        <v>67</v>
      </c>
      <c r="Q215" t="s">
        <v>117</v>
      </c>
      <c r="R215" t="s">
        <v>69</v>
      </c>
      <c r="S215" t="s">
        <v>118</v>
      </c>
      <c r="T215" t="s">
        <v>88</v>
      </c>
      <c r="U215" t="s">
        <v>109</v>
      </c>
      <c r="V215" s="2">
        <v>41605</v>
      </c>
      <c r="W215" s="2">
        <v>56215</v>
      </c>
      <c r="X215" t="s">
        <v>89</v>
      </c>
      <c r="Z215" t="s">
        <v>72</v>
      </c>
      <c r="AA215" t="s">
        <v>112</v>
      </c>
      <c r="AB215" t="s">
        <v>88</v>
      </c>
      <c r="AC215" t="s">
        <v>67</v>
      </c>
      <c r="AD215" t="s">
        <v>117</v>
      </c>
      <c r="AE215" t="s">
        <v>69</v>
      </c>
      <c r="AF215" t="s">
        <v>118</v>
      </c>
      <c r="AG215" t="s">
        <v>88</v>
      </c>
      <c r="AH215" t="s">
        <v>88</v>
      </c>
      <c r="AI215" s="2">
        <v>41605</v>
      </c>
      <c r="AJ215" s="2">
        <v>56215</v>
      </c>
      <c r="AK215" t="s">
        <v>89</v>
      </c>
      <c r="AM215" t="s">
        <v>74</v>
      </c>
      <c r="AN215" t="s">
        <v>75</v>
      </c>
      <c r="AO215" s="4" t="s">
        <v>932</v>
      </c>
      <c r="AP215" s="4" t="s">
        <v>1197</v>
      </c>
      <c r="AQ215" t="s">
        <v>1198</v>
      </c>
      <c r="AR215" t="s">
        <v>988</v>
      </c>
      <c r="AS215">
        <v>10000000</v>
      </c>
    </row>
    <row r="216" spans="1:45" x14ac:dyDescent="0.35">
      <c r="A216" s="2">
        <v>41631</v>
      </c>
      <c r="B216" t="s">
        <v>608</v>
      </c>
      <c r="C216" t="s">
        <v>605</v>
      </c>
      <c r="D216" s="1" t="s">
        <v>1232</v>
      </c>
      <c r="E216" t="s">
        <v>112</v>
      </c>
      <c r="F216" s="2">
        <v>41605</v>
      </c>
      <c r="G216" s="2">
        <v>56215</v>
      </c>
      <c r="H216" s="2">
        <v>41605</v>
      </c>
      <c r="I216" t="s">
        <v>927</v>
      </c>
      <c r="J216" t="s">
        <v>171</v>
      </c>
      <c r="K216">
        <v>999</v>
      </c>
      <c r="L216" t="s">
        <v>64</v>
      </c>
      <c r="M216" t="s">
        <v>72</v>
      </c>
      <c r="N216" t="s">
        <v>112</v>
      </c>
      <c r="O216" t="s">
        <v>66</v>
      </c>
      <c r="P216" t="s">
        <v>67</v>
      </c>
      <c r="Q216" t="s">
        <v>117</v>
      </c>
      <c r="R216" t="s">
        <v>69</v>
      </c>
      <c r="S216" t="s">
        <v>118</v>
      </c>
      <c r="T216" t="s">
        <v>66</v>
      </c>
      <c r="U216" t="s">
        <v>88</v>
      </c>
      <c r="V216" s="2">
        <v>41605</v>
      </c>
      <c r="W216" s="2">
        <v>56215</v>
      </c>
      <c r="X216" t="s">
        <v>89</v>
      </c>
      <c r="Z216" t="s">
        <v>72</v>
      </c>
      <c r="AA216" t="s">
        <v>112</v>
      </c>
      <c r="AB216" t="s">
        <v>88</v>
      </c>
      <c r="AC216" t="s">
        <v>67</v>
      </c>
      <c r="AD216" t="s">
        <v>117</v>
      </c>
      <c r="AE216" t="s">
        <v>69</v>
      </c>
      <c r="AF216" t="s">
        <v>118</v>
      </c>
      <c r="AG216" t="s">
        <v>88</v>
      </c>
      <c r="AH216" t="s">
        <v>88</v>
      </c>
      <c r="AI216" s="2">
        <v>41605</v>
      </c>
      <c r="AJ216" s="2">
        <v>56215</v>
      </c>
      <c r="AK216" t="s">
        <v>89</v>
      </c>
      <c r="AM216" t="s">
        <v>75</v>
      </c>
      <c r="AN216" t="s">
        <v>74</v>
      </c>
      <c r="AO216" s="4" t="s">
        <v>932</v>
      </c>
      <c r="AP216" s="4" t="s">
        <v>1197</v>
      </c>
      <c r="AQ216" t="s">
        <v>1198</v>
      </c>
      <c r="AR216" t="s">
        <v>988</v>
      </c>
      <c r="AS216">
        <v>10000000</v>
      </c>
    </row>
    <row r="217" spans="1:45" x14ac:dyDescent="0.35">
      <c r="A217" s="2">
        <v>41631</v>
      </c>
      <c r="B217" t="s">
        <v>610</v>
      </c>
      <c r="C217" t="s">
        <v>605</v>
      </c>
      <c r="D217" s="1" t="s">
        <v>1233</v>
      </c>
      <c r="E217" t="s">
        <v>112</v>
      </c>
      <c r="F217" s="2">
        <v>41611</v>
      </c>
      <c r="G217" s="2">
        <v>43073</v>
      </c>
      <c r="H217" s="2">
        <v>41611</v>
      </c>
      <c r="I217" t="s">
        <v>927</v>
      </c>
      <c r="J217" t="s">
        <v>176</v>
      </c>
      <c r="K217">
        <v>999</v>
      </c>
      <c r="L217" t="s">
        <v>64</v>
      </c>
      <c r="M217" t="s">
        <v>72</v>
      </c>
      <c r="N217" t="s">
        <v>112</v>
      </c>
      <c r="O217" t="s">
        <v>109</v>
      </c>
      <c r="P217" t="s">
        <v>67</v>
      </c>
      <c r="Q217" t="s">
        <v>117</v>
      </c>
      <c r="R217" t="s">
        <v>69</v>
      </c>
      <c r="S217" t="s">
        <v>118</v>
      </c>
      <c r="T217" t="s">
        <v>109</v>
      </c>
      <c r="U217" t="s">
        <v>66</v>
      </c>
      <c r="V217" s="2">
        <v>41611</v>
      </c>
      <c r="W217" s="2">
        <v>43073</v>
      </c>
      <c r="X217" t="s">
        <v>70</v>
      </c>
      <c r="Z217" t="s">
        <v>72</v>
      </c>
      <c r="AA217" t="s">
        <v>112</v>
      </c>
      <c r="AB217" t="s">
        <v>88</v>
      </c>
      <c r="AC217" t="s">
        <v>67</v>
      </c>
      <c r="AD217" t="s">
        <v>117</v>
      </c>
      <c r="AE217" t="s">
        <v>69</v>
      </c>
      <c r="AF217" t="s">
        <v>118</v>
      </c>
      <c r="AG217" t="s">
        <v>88</v>
      </c>
      <c r="AH217" t="s">
        <v>88</v>
      </c>
      <c r="AI217" s="2">
        <v>41611</v>
      </c>
      <c r="AJ217" s="2">
        <v>43073</v>
      </c>
      <c r="AK217" t="s">
        <v>70</v>
      </c>
      <c r="AM217" t="s">
        <v>75</v>
      </c>
      <c r="AN217" t="s">
        <v>74</v>
      </c>
      <c r="AO217" s="4" t="s">
        <v>932</v>
      </c>
      <c r="AP217" s="4" t="s">
        <v>1197</v>
      </c>
      <c r="AQ217" t="s">
        <v>1198</v>
      </c>
      <c r="AR217" t="s">
        <v>988</v>
      </c>
      <c r="AS217">
        <v>10000000</v>
      </c>
    </row>
    <row r="218" spans="1:45" x14ac:dyDescent="0.35">
      <c r="A218" s="2">
        <v>41631</v>
      </c>
      <c r="B218" t="s">
        <v>604</v>
      </c>
      <c r="C218" t="s">
        <v>605</v>
      </c>
      <c r="D218" s="1" t="s">
        <v>1234</v>
      </c>
      <c r="E218" t="s">
        <v>136</v>
      </c>
      <c r="F218" s="2">
        <v>41248</v>
      </c>
      <c r="G218" s="2">
        <v>44900</v>
      </c>
      <c r="H218" s="2">
        <v>41605</v>
      </c>
      <c r="I218" t="s">
        <v>927</v>
      </c>
      <c r="J218" t="s">
        <v>183</v>
      </c>
      <c r="K218">
        <v>999</v>
      </c>
      <c r="L218" t="s">
        <v>64</v>
      </c>
      <c r="M218" t="s">
        <v>72</v>
      </c>
      <c r="N218" t="s">
        <v>136</v>
      </c>
      <c r="O218" t="s">
        <v>146</v>
      </c>
      <c r="P218" t="s">
        <v>67</v>
      </c>
      <c r="Q218" t="s">
        <v>137</v>
      </c>
      <c r="R218" t="s">
        <v>100</v>
      </c>
      <c r="S218" t="s">
        <v>138</v>
      </c>
      <c r="T218" t="s">
        <v>66</v>
      </c>
      <c r="U218" t="s">
        <v>66</v>
      </c>
      <c r="V218" s="2">
        <v>41248</v>
      </c>
      <c r="W218" s="2">
        <v>44900</v>
      </c>
      <c r="X218" t="s">
        <v>139</v>
      </c>
      <c r="Z218" t="s">
        <v>72</v>
      </c>
      <c r="AA218" t="s">
        <v>136</v>
      </c>
      <c r="AB218" t="s">
        <v>88</v>
      </c>
      <c r="AC218" t="s">
        <v>67</v>
      </c>
      <c r="AD218" t="s">
        <v>137</v>
      </c>
      <c r="AE218" t="s">
        <v>100</v>
      </c>
      <c r="AF218" t="s">
        <v>138</v>
      </c>
      <c r="AG218" t="s">
        <v>88</v>
      </c>
      <c r="AH218" t="s">
        <v>88</v>
      </c>
      <c r="AI218" s="2">
        <v>41248</v>
      </c>
      <c r="AJ218" s="2">
        <v>44900</v>
      </c>
      <c r="AK218" t="s">
        <v>139</v>
      </c>
      <c r="AM218" t="s">
        <v>75</v>
      </c>
      <c r="AN218" t="s">
        <v>74</v>
      </c>
      <c r="AO218" s="4" t="s">
        <v>932</v>
      </c>
      <c r="AP218" s="4" t="s">
        <v>1197</v>
      </c>
      <c r="AQ218" t="s">
        <v>1198</v>
      </c>
      <c r="AR218" t="s">
        <v>988</v>
      </c>
      <c r="AS218">
        <v>10000000</v>
      </c>
    </row>
    <row r="219" spans="1:45" x14ac:dyDescent="0.35">
      <c r="A219" s="2">
        <v>41631</v>
      </c>
      <c r="B219" t="s">
        <v>608</v>
      </c>
      <c r="C219" t="s">
        <v>605</v>
      </c>
      <c r="D219" s="1" t="s">
        <v>1235</v>
      </c>
      <c r="E219" t="s">
        <v>136</v>
      </c>
      <c r="F219" s="2">
        <v>41248</v>
      </c>
      <c r="G219" s="2">
        <v>44900</v>
      </c>
      <c r="H219" s="2">
        <v>41605</v>
      </c>
      <c r="I219" t="s">
        <v>927</v>
      </c>
      <c r="J219" t="s">
        <v>190</v>
      </c>
      <c r="K219">
        <v>999</v>
      </c>
      <c r="L219" t="s">
        <v>64</v>
      </c>
      <c r="M219" t="s">
        <v>72</v>
      </c>
      <c r="N219" t="s">
        <v>136</v>
      </c>
      <c r="O219" t="s">
        <v>146</v>
      </c>
      <c r="P219" t="s">
        <v>67</v>
      </c>
      <c r="Q219" t="s">
        <v>137</v>
      </c>
      <c r="R219" t="s">
        <v>100</v>
      </c>
      <c r="S219" t="s">
        <v>138</v>
      </c>
      <c r="T219" t="s">
        <v>88</v>
      </c>
      <c r="U219" t="s">
        <v>146</v>
      </c>
      <c r="V219" s="2">
        <v>41248</v>
      </c>
      <c r="W219" s="2">
        <v>44900</v>
      </c>
      <c r="X219" t="s">
        <v>139</v>
      </c>
      <c r="Z219" t="s">
        <v>72</v>
      </c>
      <c r="AA219" t="s">
        <v>136</v>
      </c>
      <c r="AB219" t="s">
        <v>88</v>
      </c>
      <c r="AC219" t="s">
        <v>67</v>
      </c>
      <c r="AD219" t="s">
        <v>137</v>
      </c>
      <c r="AE219" t="s">
        <v>100</v>
      </c>
      <c r="AF219" t="s">
        <v>138</v>
      </c>
      <c r="AG219" t="s">
        <v>88</v>
      </c>
      <c r="AH219" t="s">
        <v>88</v>
      </c>
      <c r="AI219" s="2">
        <v>41248</v>
      </c>
      <c r="AJ219" s="2">
        <v>44900</v>
      </c>
      <c r="AK219" t="s">
        <v>139</v>
      </c>
      <c r="AM219" t="s">
        <v>74</v>
      </c>
      <c r="AN219" t="s">
        <v>75</v>
      </c>
      <c r="AO219" s="4" t="s">
        <v>932</v>
      </c>
      <c r="AP219" s="4" t="s">
        <v>1197</v>
      </c>
      <c r="AQ219" t="s">
        <v>1198</v>
      </c>
      <c r="AR219" t="s">
        <v>988</v>
      </c>
      <c r="AS219">
        <v>10000000</v>
      </c>
    </row>
    <row r="220" spans="1:45" x14ac:dyDescent="0.35">
      <c r="A220" s="2">
        <v>41631</v>
      </c>
      <c r="B220" t="s">
        <v>610</v>
      </c>
      <c r="C220" t="s">
        <v>605</v>
      </c>
      <c r="D220" s="1" t="s">
        <v>1236</v>
      </c>
      <c r="E220" t="s">
        <v>149</v>
      </c>
      <c r="F220" s="2">
        <v>40890</v>
      </c>
      <c r="G220" s="2">
        <v>44543</v>
      </c>
      <c r="H220" s="2">
        <v>41620</v>
      </c>
      <c r="I220" t="s">
        <v>927</v>
      </c>
      <c r="J220" t="s">
        <v>198</v>
      </c>
      <c r="K220">
        <v>999</v>
      </c>
      <c r="L220" t="s">
        <v>64</v>
      </c>
      <c r="M220" t="s">
        <v>65</v>
      </c>
      <c r="N220" t="s">
        <v>149</v>
      </c>
      <c r="O220" t="s">
        <v>66</v>
      </c>
      <c r="P220" t="s">
        <v>67</v>
      </c>
      <c r="Q220" t="s">
        <v>154</v>
      </c>
      <c r="R220" t="s">
        <v>69</v>
      </c>
      <c r="V220" s="2">
        <v>40890</v>
      </c>
      <c r="W220" s="2">
        <v>44543</v>
      </c>
      <c r="X220" t="s">
        <v>155</v>
      </c>
      <c r="Y220" t="s">
        <v>651</v>
      </c>
      <c r="Z220" t="s">
        <v>72</v>
      </c>
      <c r="AA220" t="s">
        <v>149</v>
      </c>
      <c r="AB220" t="s">
        <v>66</v>
      </c>
      <c r="AC220" t="s">
        <v>67</v>
      </c>
      <c r="AD220" t="s">
        <v>154</v>
      </c>
      <c r="AE220" t="s">
        <v>69</v>
      </c>
      <c r="AF220" t="s">
        <v>157</v>
      </c>
      <c r="AG220" t="s">
        <v>88</v>
      </c>
      <c r="AH220" t="s">
        <v>88</v>
      </c>
      <c r="AI220" s="2">
        <v>40890</v>
      </c>
      <c r="AJ220" s="2">
        <v>44543</v>
      </c>
      <c r="AK220" t="s">
        <v>155</v>
      </c>
      <c r="AM220" t="s">
        <v>75</v>
      </c>
      <c r="AN220" t="s">
        <v>74</v>
      </c>
      <c r="AO220" s="4" t="s">
        <v>932</v>
      </c>
      <c r="AP220" s="4" t="s">
        <v>1197</v>
      </c>
      <c r="AQ220" t="s">
        <v>1198</v>
      </c>
      <c r="AR220" t="s">
        <v>988</v>
      </c>
      <c r="AS220">
        <v>10000000</v>
      </c>
    </row>
    <row r="221" spans="1:45" x14ac:dyDescent="0.35">
      <c r="A221" s="2">
        <v>41631</v>
      </c>
      <c r="B221" t="s">
        <v>604</v>
      </c>
      <c r="C221" t="s">
        <v>605</v>
      </c>
      <c r="D221" s="1" t="s">
        <v>1237</v>
      </c>
      <c r="E221" t="s">
        <v>160</v>
      </c>
      <c r="F221" s="2">
        <v>41409</v>
      </c>
      <c r="G221" s="2">
        <v>43235</v>
      </c>
      <c r="H221" s="2">
        <v>41610</v>
      </c>
      <c r="I221" t="s">
        <v>927</v>
      </c>
      <c r="J221" t="s">
        <v>206</v>
      </c>
      <c r="K221">
        <v>999</v>
      </c>
      <c r="L221" t="s">
        <v>64</v>
      </c>
      <c r="M221" t="s">
        <v>65</v>
      </c>
      <c r="N221" t="s">
        <v>160</v>
      </c>
      <c r="O221" t="s">
        <v>66</v>
      </c>
      <c r="P221" t="s">
        <v>67</v>
      </c>
      <c r="Q221" t="s">
        <v>165</v>
      </c>
      <c r="R221" t="s">
        <v>166</v>
      </c>
      <c r="V221" s="2">
        <v>41409</v>
      </c>
      <c r="W221" s="2">
        <v>43235</v>
      </c>
      <c r="X221" t="s">
        <v>167</v>
      </c>
      <c r="Y221" t="s">
        <v>653</v>
      </c>
      <c r="Z221" t="s">
        <v>72</v>
      </c>
      <c r="AA221" t="s">
        <v>160</v>
      </c>
      <c r="AB221" t="s">
        <v>66</v>
      </c>
      <c r="AC221" t="s">
        <v>67</v>
      </c>
      <c r="AD221" t="s">
        <v>165</v>
      </c>
      <c r="AE221" t="s">
        <v>100</v>
      </c>
      <c r="AF221" t="s">
        <v>169</v>
      </c>
      <c r="AG221" t="s">
        <v>66</v>
      </c>
      <c r="AH221" t="s">
        <v>66</v>
      </c>
      <c r="AI221" s="2">
        <v>41409</v>
      </c>
      <c r="AJ221" s="2">
        <v>43235</v>
      </c>
      <c r="AK221" t="s">
        <v>167</v>
      </c>
      <c r="AM221" t="s">
        <v>74</v>
      </c>
      <c r="AN221" t="s">
        <v>75</v>
      </c>
      <c r="AO221" s="4" t="s">
        <v>932</v>
      </c>
      <c r="AP221" s="4" t="s">
        <v>1197</v>
      </c>
      <c r="AQ221" t="s">
        <v>1198</v>
      </c>
      <c r="AR221" t="s">
        <v>988</v>
      </c>
      <c r="AS221">
        <v>10000000</v>
      </c>
    </row>
    <row r="222" spans="1:45" x14ac:dyDescent="0.35">
      <c r="A222" s="2">
        <v>41631</v>
      </c>
      <c r="B222" t="s">
        <v>608</v>
      </c>
      <c r="C222" t="s">
        <v>605</v>
      </c>
      <c r="D222" s="1" t="s">
        <v>1238</v>
      </c>
      <c r="E222" t="s">
        <v>160</v>
      </c>
      <c r="F222" s="2">
        <v>41409</v>
      </c>
      <c r="G222" s="2">
        <v>43235</v>
      </c>
      <c r="H222" s="2">
        <v>41610</v>
      </c>
      <c r="I222" t="s">
        <v>927</v>
      </c>
      <c r="J222" t="s">
        <v>212</v>
      </c>
      <c r="K222">
        <v>999</v>
      </c>
      <c r="L222" t="s">
        <v>64</v>
      </c>
      <c r="M222" t="s">
        <v>65</v>
      </c>
      <c r="N222" t="s">
        <v>160</v>
      </c>
      <c r="O222" t="s">
        <v>66</v>
      </c>
      <c r="P222" t="s">
        <v>67</v>
      </c>
      <c r="Q222" t="s">
        <v>165</v>
      </c>
      <c r="R222" t="s">
        <v>166</v>
      </c>
      <c r="V222" s="2">
        <v>41409</v>
      </c>
      <c r="W222" s="2">
        <v>43235</v>
      </c>
      <c r="X222" t="s">
        <v>167</v>
      </c>
      <c r="Y222" t="s">
        <v>655</v>
      </c>
      <c r="Z222" t="s">
        <v>72</v>
      </c>
      <c r="AA222" t="s">
        <v>160</v>
      </c>
      <c r="AB222" t="s">
        <v>66</v>
      </c>
      <c r="AC222" t="s">
        <v>67</v>
      </c>
      <c r="AD222" t="s">
        <v>165</v>
      </c>
      <c r="AE222" t="s">
        <v>100</v>
      </c>
      <c r="AF222" t="s">
        <v>169</v>
      </c>
      <c r="AG222" t="s">
        <v>66</v>
      </c>
      <c r="AH222" t="s">
        <v>66</v>
      </c>
      <c r="AI222" s="2">
        <v>41409</v>
      </c>
      <c r="AJ222" s="2">
        <v>43235</v>
      </c>
      <c r="AK222" t="s">
        <v>167</v>
      </c>
      <c r="AM222" t="s">
        <v>75</v>
      </c>
      <c r="AN222" t="s">
        <v>74</v>
      </c>
      <c r="AO222" s="4" t="s">
        <v>932</v>
      </c>
      <c r="AP222" s="4" t="s">
        <v>1197</v>
      </c>
      <c r="AQ222" t="s">
        <v>1198</v>
      </c>
      <c r="AR222" t="s">
        <v>988</v>
      </c>
      <c r="AS222">
        <v>10000000</v>
      </c>
    </row>
    <row r="223" spans="1:45" x14ac:dyDescent="0.35">
      <c r="A223" s="2">
        <v>41631</v>
      </c>
      <c r="B223" t="s">
        <v>610</v>
      </c>
      <c r="C223" t="s">
        <v>605</v>
      </c>
      <c r="D223" s="1" t="s">
        <v>1239</v>
      </c>
      <c r="E223" t="s">
        <v>94</v>
      </c>
      <c r="F223" s="2">
        <v>41607</v>
      </c>
      <c r="G223" s="2">
        <v>44166</v>
      </c>
      <c r="H223" s="2">
        <v>41605</v>
      </c>
      <c r="I223" t="s">
        <v>927</v>
      </c>
      <c r="J223" t="s">
        <v>222</v>
      </c>
      <c r="K223">
        <v>999</v>
      </c>
      <c r="L223" t="s">
        <v>64</v>
      </c>
      <c r="M223" t="s">
        <v>65</v>
      </c>
      <c r="N223" t="s">
        <v>94</v>
      </c>
      <c r="O223" t="s">
        <v>109</v>
      </c>
      <c r="P223" t="s">
        <v>67</v>
      </c>
      <c r="Q223" t="s">
        <v>99</v>
      </c>
      <c r="R223" t="s">
        <v>166</v>
      </c>
      <c r="V223" s="2">
        <v>41607</v>
      </c>
      <c r="W223" s="2">
        <v>44166</v>
      </c>
      <c r="X223" t="s">
        <v>70</v>
      </c>
      <c r="Y223" t="s">
        <v>657</v>
      </c>
      <c r="Z223" t="s">
        <v>72</v>
      </c>
      <c r="AA223" t="s">
        <v>94</v>
      </c>
      <c r="AB223" t="s">
        <v>109</v>
      </c>
      <c r="AC223" t="s">
        <v>67</v>
      </c>
      <c r="AD223" t="s">
        <v>99</v>
      </c>
      <c r="AE223" t="s">
        <v>100</v>
      </c>
      <c r="AF223" t="s">
        <v>101</v>
      </c>
      <c r="AG223" t="s">
        <v>109</v>
      </c>
      <c r="AH223" t="s">
        <v>109</v>
      </c>
      <c r="AI223" s="2">
        <v>41607</v>
      </c>
      <c r="AJ223" s="2">
        <v>44166</v>
      </c>
      <c r="AK223" t="s">
        <v>70</v>
      </c>
      <c r="AM223" t="s">
        <v>74</v>
      </c>
      <c r="AN223" t="s">
        <v>75</v>
      </c>
      <c r="AO223" s="4" t="s">
        <v>932</v>
      </c>
      <c r="AP223" s="4" t="s">
        <v>1197</v>
      </c>
      <c r="AQ223" t="s">
        <v>1198</v>
      </c>
      <c r="AR223" t="s">
        <v>988</v>
      </c>
      <c r="AS223">
        <v>10000000</v>
      </c>
    </row>
    <row r="224" spans="1:45" x14ac:dyDescent="0.35">
      <c r="A224" s="2">
        <v>41631</v>
      </c>
      <c r="B224" t="s">
        <v>604</v>
      </c>
      <c r="C224" t="s">
        <v>605</v>
      </c>
      <c r="D224" s="1" t="s">
        <v>1240</v>
      </c>
      <c r="E224" t="s">
        <v>94</v>
      </c>
      <c r="F224" s="2">
        <v>41613</v>
      </c>
      <c r="G224" s="2">
        <v>52569</v>
      </c>
      <c r="H224" s="2">
        <v>41611</v>
      </c>
      <c r="I224" t="s">
        <v>927</v>
      </c>
      <c r="J224" t="s">
        <v>231</v>
      </c>
      <c r="K224">
        <v>999</v>
      </c>
      <c r="L224" t="s">
        <v>64</v>
      </c>
      <c r="M224" t="s">
        <v>65</v>
      </c>
      <c r="N224" t="s">
        <v>94</v>
      </c>
      <c r="O224" t="s">
        <v>88</v>
      </c>
      <c r="P224" t="s">
        <v>67</v>
      </c>
      <c r="Q224" t="s">
        <v>99</v>
      </c>
      <c r="R224" t="s">
        <v>166</v>
      </c>
      <c r="V224" s="2">
        <v>41613</v>
      </c>
      <c r="W224" s="2">
        <v>52569</v>
      </c>
      <c r="X224" t="s">
        <v>187</v>
      </c>
      <c r="Y224" t="s">
        <v>659</v>
      </c>
      <c r="Z224" t="s">
        <v>72</v>
      </c>
      <c r="AA224" t="s">
        <v>94</v>
      </c>
      <c r="AB224" t="s">
        <v>88</v>
      </c>
      <c r="AC224" t="s">
        <v>67</v>
      </c>
      <c r="AD224" t="s">
        <v>99</v>
      </c>
      <c r="AE224" t="s">
        <v>100</v>
      </c>
      <c r="AF224" t="s">
        <v>101</v>
      </c>
      <c r="AG224" t="s">
        <v>88</v>
      </c>
      <c r="AH224" t="s">
        <v>88</v>
      </c>
      <c r="AI224" s="2">
        <v>41613</v>
      </c>
      <c r="AJ224" s="2">
        <v>52569</v>
      </c>
      <c r="AK224" t="s">
        <v>187</v>
      </c>
      <c r="AM224" t="s">
        <v>75</v>
      </c>
      <c r="AN224" t="s">
        <v>74</v>
      </c>
      <c r="AO224" s="4" t="s">
        <v>932</v>
      </c>
      <c r="AP224" s="4" t="s">
        <v>1197</v>
      </c>
      <c r="AQ224" t="s">
        <v>1198</v>
      </c>
      <c r="AR224" t="s">
        <v>988</v>
      </c>
      <c r="AS224">
        <v>10000000</v>
      </c>
    </row>
    <row r="225" spans="1:45" x14ac:dyDescent="0.35">
      <c r="A225" s="2">
        <v>41631</v>
      </c>
      <c r="B225" t="s">
        <v>608</v>
      </c>
      <c r="C225" t="s">
        <v>605</v>
      </c>
      <c r="D225" s="1" t="s">
        <v>1241</v>
      </c>
      <c r="E225" t="s">
        <v>112</v>
      </c>
      <c r="F225" s="2">
        <v>41256</v>
      </c>
      <c r="G225" s="2">
        <v>43082</v>
      </c>
      <c r="H225" s="2">
        <v>41620</v>
      </c>
      <c r="I225" t="s">
        <v>927</v>
      </c>
      <c r="J225" t="s">
        <v>240</v>
      </c>
      <c r="K225">
        <v>999</v>
      </c>
      <c r="L225" t="s">
        <v>64</v>
      </c>
      <c r="M225" t="s">
        <v>65</v>
      </c>
      <c r="N225" t="s">
        <v>112</v>
      </c>
      <c r="O225" t="s">
        <v>66</v>
      </c>
      <c r="P225" t="s">
        <v>67</v>
      </c>
      <c r="Q225" t="s">
        <v>117</v>
      </c>
      <c r="R225" t="s">
        <v>69</v>
      </c>
      <c r="V225" s="2">
        <v>41256</v>
      </c>
      <c r="W225" s="2">
        <v>43082</v>
      </c>
      <c r="X225" t="s">
        <v>194</v>
      </c>
      <c r="Y225" t="s">
        <v>661</v>
      </c>
      <c r="Z225" t="s">
        <v>72</v>
      </c>
      <c r="AA225" t="s">
        <v>112</v>
      </c>
      <c r="AB225" t="s">
        <v>66</v>
      </c>
      <c r="AC225" t="s">
        <v>67</v>
      </c>
      <c r="AD225" t="s">
        <v>117</v>
      </c>
      <c r="AE225" t="s">
        <v>69</v>
      </c>
      <c r="AF225" t="s">
        <v>118</v>
      </c>
      <c r="AG225" t="s">
        <v>66</v>
      </c>
      <c r="AH225" t="s">
        <v>66</v>
      </c>
      <c r="AI225" s="2">
        <v>41256</v>
      </c>
      <c r="AJ225" s="2">
        <v>43082</v>
      </c>
      <c r="AK225" t="s">
        <v>194</v>
      </c>
      <c r="AM225" t="s">
        <v>75</v>
      </c>
      <c r="AN225" t="s">
        <v>74</v>
      </c>
      <c r="AO225" s="4" t="s">
        <v>932</v>
      </c>
      <c r="AP225" s="4" t="s">
        <v>1197</v>
      </c>
      <c r="AQ225" t="s">
        <v>1198</v>
      </c>
      <c r="AR225" t="s">
        <v>988</v>
      </c>
      <c r="AS225">
        <v>10000000</v>
      </c>
    </row>
    <row r="226" spans="1:45" x14ac:dyDescent="0.35">
      <c r="A226" s="2">
        <v>41631</v>
      </c>
      <c r="B226" t="s">
        <v>610</v>
      </c>
      <c r="C226" t="s">
        <v>605</v>
      </c>
      <c r="D226" s="1" t="s">
        <v>1242</v>
      </c>
      <c r="E226" t="s">
        <v>197</v>
      </c>
      <c r="F226" s="2">
        <v>40889</v>
      </c>
      <c r="G226" s="2">
        <v>44543</v>
      </c>
      <c r="H226" s="2">
        <v>41620</v>
      </c>
      <c r="I226" t="s">
        <v>927</v>
      </c>
      <c r="J226" t="s">
        <v>250</v>
      </c>
      <c r="K226">
        <v>999</v>
      </c>
      <c r="L226" t="s">
        <v>64</v>
      </c>
      <c r="M226" t="s">
        <v>65</v>
      </c>
      <c r="N226" t="s">
        <v>197</v>
      </c>
      <c r="O226" t="s">
        <v>146</v>
      </c>
      <c r="P226" t="s">
        <v>67</v>
      </c>
      <c r="Q226" t="s">
        <v>202</v>
      </c>
      <c r="R226" t="s">
        <v>100</v>
      </c>
      <c r="V226" s="2">
        <v>40889</v>
      </c>
      <c r="W226" s="2">
        <v>44543</v>
      </c>
      <c r="X226" t="s">
        <v>155</v>
      </c>
      <c r="Y226" t="s">
        <v>663</v>
      </c>
      <c r="Z226" t="s">
        <v>72</v>
      </c>
      <c r="AA226" t="s">
        <v>197</v>
      </c>
      <c r="AB226" t="s">
        <v>66</v>
      </c>
      <c r="AC226" t="s">
        <v>67</v>
      </c>
      <c r="AD226" t="s">
        <v>202</v>
      </c>
      <c r="AE226" t="s">
        <v>100</v>
      </c>
      <c r="AF226" t="s">
        <v>204</v>
      </c>
      <c r="AG226" t="s">
        <v>66</v>
      </c>
      <c r="AH226" t="s">
        <v>66</v>
      </c>
      <c r="AI226" s="2">
        <v>40889</v>
      </c>
      <c r="AJ226" s="2">
        <v>44543</v>
      </c>
      <c r="AK226" t="s">
        <v>155</v>
      </c>
      <c r="AM226" t="s">
        <v>75</v>
      </c>
      <c r="AN226" t="s">
        <v>74</v>
      </c>
      <c r="AO226" s="4" t="s">
        <v>932</v>
      </c>
      <c r="AP226" s="4" t="s">
        <v>1197</v>
      </c>
      <c r="AQ226" t="s">
        <v>1198</v>
      </c>
      <c r="AR226" t="s">
        <v>988</v>
      </c>
      <c r="AS226">
        <v>10000000</v>
      </c>
    </row>
    <row r="227" spans="1:45" x14ac:dyDescent="0.35">
      <c r="A227" s="2">
        <v>41631</v>
      </c>
      <c r="B227" t="s">
        <v>604</v>
      </c>
      <c r="C227" t="s">
        <v>605</v>
      </c>
      <c r="D227" s="1" t="s">
        <v>1243</v>
      </c>
      <c r="E227" t="s">
        <v>197</v>
      </c>
      <c r="F227" s="2">
        <v>40889</v>
      </c>
      <c r="G227" s="2">
        <v>44543</v>
      </c>
      <c r="H227" s="2">
        <v>41620</v>
      </c>
      <c r="I227" t="s">
        <v>927</v>
      </c>
      <c r="J227" t="s">
        <v>259</v>
      </c>
      <c r="K227">
        <v>999</v>
      </c>
      <c r="L227" t="s">
        <v>64</v>
      </c>
      <c r="M227" t="s">
        <v>65</v>
      </c>
      <c r="N227" t="s">
        <v>197</v>
      </c>
      <c r="O227" t="s">
        <v>146</v>
      </c>
      <c r="P227" t="s">
        <v>67</v>
      </c>
      <c r="Q227" t="s">
        <v>202</v>
      </c>
      <c r="R227" t="s">
        <v>100</v>
      </c>
      <c r="V227" s="2">
        <v>40889</v>
      </c>
      <c r="W227" s="2">
        <v>44543</v>
      </c>
      <c r="X227" t="s">
        <v>155</v>
      </c>
      <c r="Y227" t="s">
        <v>665</v>
      </c>
      <c r="Z227" t="s">
        <v>72</v>
      </c>
      <c r="AA227" t="s">
        <v>197</v>
      </c>
      <c r="AB227" t="s">
        <v>66</v>
      </c>
      <c r="AC227" t="s">
        <v>67</v>
      </c>
      <c r="AD227" t="s">
        <v>202</v>
      </c>
      <c r="AE227" t="s">
        <v>100</v>
      </c>
      <c r="AF227" t="s">
        <v>204</v>
      </c>
      <c r="AG227" t="s">
        <v>66</v>
      </c>
      <c r="AH227" t="s">
        <v>66</v>
      </c>
      <c r="AI227" s="2">
        <v>40889</v>
      </c>
      <c r="AJ227" s="2">
        <v>44543</v>
      </c>
      <c r="AK227" t="s">
        <v>155</v>
      </c>
      <c r="AM227" t="s">
        <v>74</v>
      </c>
      <c r="AN227" t="s">
        <v>75</v>
      </c>
      <c r="AO227" s="4" t="s">
        <v>932</v>
      </c>
      <c r="AP227" s="4" t="s">
        <v>1197</v>
      </c>
      <c r="AQ227" t="s">
        <v>1198</v>
      </c>
      <c r="AR227" t="s">
        <v>988</v>
      </c>
      <c r="AS227">
        <v>10000000</v>
      </c>
    </row>
    <row r="228" spans="1:45" x14ac:dyDescent="0.35">
      <c r="A228" s="2">
        <v>41631</v>
      </c>
      <c r="B228" t="s">
        <v>608</v>
      </c>
      <c r="C228" t="s">
        <v>605</v>
      </c>
      <c r="D228" s="1" t="s">
        <v>1244</v>
      </c>
      <c r="E228" t="s">
        <v>211</v>
      </c>
      <c r="F228" s="2">
        <v>41607</v>
      </c>
      <c r="G228" s="2">
        <v>44166</v>
      </c>
      <c r="H228" s="2">
        <v>41605</v>
      </c>
      <c r="I228" t="s">
        <v>927</v>
      </c>
      <c r="J228" t="s">
        <v>265</v>
      </c>
      <c r="K228">
        <v>999</v>
      </c>
      <c r="L228" t="s">
        <v>216</v>
      </c>
      <c r="M228" t="s">
        <v>65</v>
      </c>
      <c r="N228" t="s">
        <v>211</v>
      </c>
      <c r="O228" t="s">
        <v>66</v>
      </c>
      <c r="P228" t="s">
        <v>67</v>
      </c>
      <c r="Q228" t="s">
        <v>217</v>
      </c>
      <c r="R228" t="s">
        <v>69</v>
      </c>
      <c r="V228" s="2">
        <v>41607</v>
      </c>
      <c r="W228" s="2">
        <v>44166</v>
      </c>
      <c r="X228" t="s">
        <v>70</v>
      </c>
      <c r="Y228" t="s">
        <v>667</v>
      </c>
      <c r="Z228" t="s">
        <v>72</v>
      </c>
      <c r="AA228" t="s">
        <v>211</v>
      </c>
      <c r="AB228" t="s">
        <v>66</v>
      </c>
      <c r="AC228" t="s">
        <v>67</v>
      </c>
      <c r="AD228" t="s">
        <v>217</v>
      </c>
      <c r="AE228" t="s">
        <v>100</v>
      </c>
      <c r="AF228" t="s">
        <v>219</v>
      </c>
      <c r="AG228" t="s">
        <v>66</v>
      </c>
      <c r="AH228" t="s">
        <v>66</v>
      </c>
      <c r="AI228" s="2">
        <v>41607</v>
      </c>
      <c r="AJ228" s="2">
        <v>44166</v>
      </c>
      <c r="AK228" t="s">
        <v>70</v>
      </c>
      <c r="AM228" t="s">
        <v>74</v>
      </c>
      <c r="AN228" t="s">
        <v>75</v>
      </c>
      <c r="AO228" s="4" t="s">
        <v>932</v>
      </c>
      <c r="AP228" s="4" t="s">
        <v>1197</v>
      </c>
      <c r="AQ228" t="s">
        <v>1198</v>
      </c>
      <c r="AR228" t="s">
        <v>988</v>
      </c>
      <c r="AS228">
        <v>10000000</v>
      </c>
    </row>
    <row r="229" spans="1:45" x14ac:dyDescent="0.35">
      <c r="A229" s="2">
        <v>41631</v>
      </c>
      <c r="B229" t="s">
        <v>610</v>
      </c>
      <c r="C229" t="s">
        <v>605</v>
      </c>
      <c r="D229" s="1" t="s">
        <v>1245</v>
      </c>
      <c r="E229" t="s">
        <v>221</v>
      </c>
      <c r="F229" s="2">
        <v>40882</v>
      </c>
      <c r="G229" s="2">
        <v>43439</v>
      </c>
      <c r="H229" s="2">
        <v>41605</v>
      </c>
      <c r="I229" t="s">
        <v>927</v>
      </c>
      <c r="J229" t="s">
        <v>275</v>
      </c>
      <c r="K229">
        <v>999</v>
      </c>
      <c r="L229" t="s">
        <v>216</v>
      </c>
      <c r="M229" t="s">
        <v>65</v>
      </c>
      <c r="N229" t="s">
        <v>221</v>
      </c>
      <c r="O229" t="s">
        <v>88</v>
      </c>
      <c r="P229" t="s">
        <v>67</v>
      </c>
      <c r="Q229" t="s">
        <v>226</v>
      </c>
      <c r="R229" t="s">
        <v>69</v>
      </c>
      <c r="V229" s="2">
        <v>40882</v>
      </c>
      <c r="W229" s="2">
        <v>43439</v>
      </c>
      <c r="X229" t="s">
        <v>70</v>
      </c>
      <c r="Y229" t="s">
        <v>669</v>
      </c>
      <c r="Z229" t="s">
        <v>72</v>
      </c>
      <c r="AA229" t="s">
        <v>221</v>
      </c>
      <c r="AB229" t="s">
        <v>88</v>
      </c>
      <c r="AC229" t="s">
        <v>67</v>
      </c>
      <c r="AD229" t="s">
        <v>226</v>
      </c>
      <c r="AE229" t="s">
        <v>69</v>
      </c>
      <c r="AF229" t="s">
        <v>228</v>
      </c>
      <c r="AG229" t="s">
        <v>88</v>
      </c>
      <c r="AH229" t="s">
        <v>88</v>
      </c>
      <c r="AI229" s="2">
        <v>40882</v>
      </c>
      <c r="AJ229" s="2">
        <v>43439</v>
      </c>
      <c r="AK229" t="s">
        <v>70</v>
      </c>
      <c r="AM229" t="s">
        <v>74</v>
      </c>
      <c r="AN229" t="s">
        <v>75</v>
      </c>
      <c r="AO229" s="4" t="s">
        <v>932</v>
      </c>
      <c r="AP229" s="4" t="s">
        <v>1197</v>
      </c>
      <c r="AQ229" t="s">
        <v>1198</v>
      </c>
      <c r="AR229" t="s">
        <v>988</v>
      </c>
      <c r="AS229">
        <v>10000000</v>
      </c>
    </row>
    <row r="230" spans="1:45" x14ac:dyDescent="0.35">
      <c r="A230" s="2">
        <v>41631</v>
      </c>
      <c r="B230" t="s">
        <v>604</v>
      </c>
      <c r="C230" t="s">
        <v>605</v>
      </c>
      <c r="D230" s="1" t="s">
        <v>1246</v>
      </c>
      <c r="E230" t="s">
        <v>230</v>
      </c>
      <c r="F230" s="2">
        <v>41250</v>
      </c>
      <c r="G230" s="2">
        <v>43076</v>
      </c>
      <c r="H230" s="2">
        <v>41605</v>
      </c>
      <c r="I230" t="s">
        <v>927</v>
      </c>
      <c r="J230" t="s">
        <v>288</v>
      </c>
      <c r="K230">
        <v>999</v>
      </c>
      <c r="L230" t="s">
        <v>216</v>
      </c>
      <c r="M230" t="s">
        <v>65</v>
      </c>
      <c r="N230" t="s">
        <v>230</v>
      </c>
      <c r="O230" t="s">
        <v>66</v>
      </c>
      <c r="P230" t="s">
        <v>67</v>
      </c>
      <c r="Q230" t="s">
        <v>235</v>
      </c>
      <c r="R230" t="s">
        <v>166</v>
      </c>
      <c r="V230" s="2">
        <v>41250</v>
      </c>
      <c r="W230" s="2">
        <v>43076</v>
      </c>
      <c r="X230" t="s">
        <v>70</v>
      </c>
      <c r="Y230" t="s">
        <v>671</v>
      </c>
      <c r="Z230" t="s">
        <v>72</v>
      </c>
      <c r="AA230" t="s">
        <v>230</v>
      </c>
      <c r="AB230" t="s">
        <v>66</v>
      </c>
      <c r="AC230" t="s">
        <v>67</v>
      </c>
      <c r="AD230" t="s">
        <v>235</v>
      </c>
      <c r="AE230" t="s">
        <v>100</v>
      </c>
      <c r="AF230" t="s">
        <v>237</v>
      </c>
      <c r="AG230" t="s">
        <v>66</v>
      </c>
      <c r="AH230" t="s">
        <v>66</v>
      </c>
      <c r="AI230" s="2">
        <v>41250</v>
      </c>
      <c r="AJ230" s="2">
        <v>43076</v>
      </c>
      <c r="AK230" t="s">
        <v>70</v>
      </c>
      <c r="AM230" t="s">
        <v>74</v>
      </c>
      <c r="AN230" t="s">
        <v>75</v>
      </c>
      <c r="AO230" s="4" t="s">
        <v>932</v>
      </c>
      <c r="AP230" s="4" t="s">
        <v>1197</v>
      </c>
      <c r="AQ230" t="s">
        <v>1198</v>
      </c>
      <c r="AR230" t="s">
        <v>988</v>
      </c>
      <c r="AS230">
        <v>10000000</v>
      </c>
    </row>
    <row r="231" spans="1:45" x14ac:dyDescent="0.35">
      <c r="A231" s="2">
        <v>41631</v>
      </c>
      <c r="B231" t="s">
        <v>608</v>
      </c>
      <c r="C231" t="s">
        <v>605</v>
      </c>
      <c r="D231" s="1" t="s">
        <v>1247</v>
      </c>
      <c r="E231" t="s">
        <v>239</v>
      </c>
      <c r="F231" s="2">
        <v>41607</v>
      </c>
      <c r="G231" s="2">
        <v>47086</v>
      </c>
      <c r="H231" s="2">
        <v>41605</v>
      </c>
      <c r="I231" t="s">
        <v>927</v>
      </c>
      <c r="J231">
        <v>-169.565</v>
      </c>
      <c r="K231">
        <v>999</v>
      </c>
      <c r="L231" t="s">
        <v>216</v>
      </c>
      <c r="M231" t="s">
        <v>65</v>
      </c>
      <c r="N231" t="s">
        <v>239</v>
      </c>
      <c r="O231" t="s">
        <v>88</v>
      </c>
      <c r="P231" t="s">
        <v>67</v>
      </c>
      <c r="Q231" t="s">
        <v>244</v>
      </c>
      <c r="R231" t="s">
        <v>69</v>
      </c>
      <c r="V231" s="2">
        <v>41607</v>
      </c>
      <c r="W231" s="2">
        <v>47086</v>
      </c>
      <c r="X231" t="s">
        <v>70</v>
      </c>
      <c r="Y231" t="s">
        <v>673</v>
      </c>
      <c r="Z231" t="s">
        <v>72</v>
      </c>
      <c r="AA231" t="s">
        <v>239</v>
      </c>
      <c r="AB231" t="s">
        <v>88</v>
      </c>
      <c r="AC231" t="s">
        <v>67</v>
      </c>
      <c r="AD231" t="s">
        <v>244</v>
      </c>
      <c r="AE231" t="s">
        <v>69</v>
      </c>
      <c r="AF231" t="s">
        <v>246</v>
      </c>
      <c r="AG231" t="s">
        <v>88</v>
      </c>
      <c r="AH231" t="s">
        <v>88</v>
      </c>
      <c r="AI231" s="2">
        <v>41607</v>
      </c>
      <c r="AJ231" s="2">
        <v>47086</v>
      </c>
      <c r="AK231" t="s">
        <v>70</v>
      </c>
      <c r="AM231" t="s">
        <v>74</v>
      </c>
      <c r="AN231" t="s">
        <v>75</v>
      </c>
      <c r="AO231" s="4" t="s">
        <v>932</v>
      </c>
      <c r="AP231" s="4" t="s">
        <v>1197</v>
      </c>
      <c r="AQ231" t="s">
        <v>1198</v>
      </c>
      <c r="AR231" t="s">
        <v>988</v>
      </c>
      <c r="AS231">
        <v>10000000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IRS-Cleared</vt:lpstr>
      <vt:lpstr>FRA-Cleared</vt:lpstr>
      <vt:lpstr>OIS-Cleared</vt:lpstr>
      <vt:lpstr>IRS-Bilateral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staf</dc:creator>
  <dc:description/>
  <cp:lastModifiedBy>staf</cp:lastModifiedBy>
  <cp:revision>178</cp:revision>
  <dcterms:created xsi:type="dcterms:W3CDTF">2016-12-02T11:17:32Z</dcterms:created>
  <dcterms:modified xsi:type="dcterms:W3CDTF">2017-08-02T12:02:36Z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