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 activeTab="1"/>
  </bookViews>
  <sheets>
    <sheet name="IRS-Cleared" sheetId="1" r:id="rId1"/>
    <sheet name="FRA-Cleared" sheetId="3" r:id="rId2"/>
    <sheet name="OIS-Cleared" sheetId="4" r:id="rId3"/>
    <sheet name="IRS-Bilateral" sheetId="2" r:id="rId4"/>
  </sheets>
  <calcPr calcId="144525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B2" i="1" l="1"/>
  <c r="AZ2" i="1"/>
  <c r="BA2" i="1" s="1"/>
</calcChain>
</file>

<file path=xl/sharedStrings.xml><?xml version="1.0" encoding="utf-8"?>
<sst xmlns="http://schemas.openxmlformats.org/spreadsheetml/2006/main" count="264" uniqueCount="102">
  <si>
    <t>Value Date</t>
  </si>
  <si>
    <t>Position Account ID</t>
  </si>
  <si>
    <t>Client ID</t>
  </si>
  <si>
    <t>UTI</t>
  </si>
  <si>
    <t>Currency</t>
  </si>
  <si>
    <t>Effective Date</t>
  </si>
  <si>
    <t>Maturity Date</t>
  </si>
  <si>
    <t>Cleared Date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</si>
  <si>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</si>
  <si>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</si>
  <si>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</si>
  <si>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</si>
  <si>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</si>
  <si>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</si>
  <si>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</si>
  <si>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</si>
  <si>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</si>
  <si>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</si>
  <si>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</si>
  <si>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</si>
  <si>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</si>
  <si>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</si>
  <si>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</si>
  <si>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</si>
  <si>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</si>
  <si>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</si>
  <si>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</si>
  <si>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</si>
  <si>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</si>
  <si>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</si>
  <si>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</si>
  <si>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</si>
  <si>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</si>
  <si>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</si>
  <si>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</si>
  <si>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</si>
  <si>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</si>
  <si>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</si>
  <si>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</si>
  <si>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</si>
  <si>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</si>
  <si>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</si>
  <si>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</si>
  <si>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</si>
  <si>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</si>
  <si>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</si>
  <si>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</si>
  <si>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</si>
  <si>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</si>
  <si>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</si>
  <si>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</si>
  <si>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ACUOSG8745</t>
  </si>
  <si>
    <t>455123</t>
  </si>
  <si>
    <t>AUD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</si>
  <si>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</si>
  <si>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</si>
  <si>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</si>
  <si>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</si>
  <si>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</si>
  <si>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</si>
  <si>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</si>
  <si>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</si>
  <si>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</si>
  <si>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</si>
  <si>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</si>
  <si>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</si>
  <si>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</si>
  <si>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</si>
  <si>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</si>
  <si>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</si>
  <si>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</si>
  <si>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EU</t>
  </si>
  <si>
    <t>549300MHCFARP0SMZV21</t>
  </si>
  <si>
    <t>Goldman Sachs &amp; Co.</t>
  </si>
  <si>
    <t>p31</t>
  </si>
  <si>
    <t>Trade type</t>
  </si>
  <si>
    <t>Counterpart ID</t>
  </si>
  <si>
    <t>Agreement ID</t>
  </si>
  <si>
    <t>455820</t>
  </si>
  <si>
    <t>SGD</t>
  </si>
  <si>
    <t>Bilateral</t>
  </si>
  <si>
    <t>MARKIT_WIRE</t>
  </si>
  <si>
    <t>SGSI</t>
  </si>
  <si>
    <t>1.1</t>
  </si>
  <si>
    <t>SGD-SOR-Reuters</t>
  </si>
  <si>
    <t>ACUOUS6924</t>
  </si>
  <si>
    <t>104399UHGKI1RAW91U</t>
  </si>
  <si>
    <t>20,859.90</t>
  </si>
  <si>
    <t>5513008I8OABDX7R9S44</t>
  </si>
  <si>
    <t>a29</t>
  </si>
  <si>
    <t>p29</t>
  </si>
  <si>
    <t>Singapore</t>
  </si>
  <si>
    <t>Commissions</t>
  </si>
  <si>
    <t>Fees</t>
  </si>
  <si>
    <t>MaturityTrench</t>
  </si>
  <si>
    <t>720400TGFLH2QZV80T</t>
  </si>
  <si>
    <t>LCH Clearnet Ltd</t>
  </si>
  <si>
    <t>Direction</t>
  </si>
  <si>
    <t>FRA_PAYMENT_DATE</t>
  </si>
  <si>
    <t>FRA_FIXING_DATE</t>
  </si>
  <si>
    <t>Counterpart Firm ID</t>
  </si>
  <si>
    <t>FCM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</si>
</sst>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" x14ac:knownFonts="1">
    <font>
      <sz val="10"/>
      <name val="Arial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Font="1"/>
    <xf numFmtId="176" fontId="0" fillId="0" borderId="0" xfId="0" applyNumberFormat="1"/>
    <xf numFmtId="0" fontId="0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"/>
  <sheetViews>
    <sheetView zoomScaleNormal="100" workbookViewId="0">
      <selection activeCell="G12" sqref="G12"/>
    </sheetView>
  </sheetViews>
  <sheetFormatPr defaultRowHeight="12.75" x14ac:dyDescent="0.2"/>
  <cols>
    <col min="1" max="1" width="11" bestFit="1" customWidth="1"/>
    <col min="2" max="2" width="16.42578125"/>
    <col min="3" max="3" width="8.5703125"/>
    <col min="4" max="4" width="7.140625" style="1"/>
    <col min="6" max="6" width="12.42578125"/>
    <col min="7" max="7" width="11.5703125"/>
    <col min="8" max="8" width="11"/>
    <col min="9" max="9" width="9.42578125"/>
    <col min="11" max="11" width="12.42578125"/>
    <col min="12" max="12" width="8.28515625"/>
    <col min="13" max="13" width="5.42578125"/>
    <col min="14" max="14" width="7"/>
    <col min="15" max="15" width="6.7109375"/>
    <col min="16" max="16" width="11"/>
    <col min="17" max="17" width="10.28515625"/>
    <col min="18" max="18" width="15.7109375"/>
    <col min="19" max="19" width="28.85546875"/>
    <col min="20" max="20" width="18.28515625"/>
    <col min="21" max="21" width="15.85546875"/>
    <col min="22" max="22" width="12.140625"/>
    <col min="23" max="23" width="18.7109375"/>
    <col min="24" max="24" width="18.140625"/>
    <col min="25" max="25" width="17.5703125"/>
    <col min="26" max="26" width="15.7109375"/>
    <col min="27" max="27" width="15.5703125"/>
    <col min="28" max="28" width="17.28515625"/>
    <col min="29" max="29" width="11"/>
    <col min="30" max="30" width="10.28515625"/>
    <col min="31" max="31" width="15.7109375"/>
    <col min="32" max="32" width="28.85546875"/>
    <col min="33" max="33" width="18.28515625"/>
    <col min="34" max="34" width="15.85546875"/>
    <col min="35" max="35" width="14.85546875"/>
    <col min="36" max="36" width="18.7109375"/>
    <col min="37" max="37" width="18.140625"/>
    <col min="38" max="38" width="17.5703125"/>
    <col min="39" max="39" width="15.7109375"/>
    <col min="40" max="40" width="15.5703125"/>
    <col min="41" max="41" width="17.28515625"/>
    <col min="42" max="43" width="15.85546875"/>
    <col min="44" max="44" width="13.140625"/>
    <col min="45" max="45" width="10.140625"/>
    <col min="46" max="46" width="32"/>
    <col min="47" max="1025" width="8.42578125"/>
  </cols>
  <sheetData>
    <row r="1" spans="1:56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75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92</v>
      </c>
      <c r="BB1" t="s">
        <v>93</v>
      </c>
      <c r="BC1" t="s">
        <v>94</v>
      </c>
    </row>
    <row r="2" spans="1:56" ht="25.35" customHeight="1" x14ac:dyDescent="0.2">
      <c r="A2" s="3">
        <v>41631</v>
      </c>
      <c r="B2" t="s">
        <v>51</v>
      </c>
      <c r="C2" t="s">
        <v>95</v>
      </c>
      <c r="D2" s="1" t="s">
        <v>52</v>
      </c>
      <c r="E2" t="s">
        <v>53</v>
      </c>
      <c r="F2" s="3">
        <v>40882</v>
      </c>
      <c r="G2" s="3">
        <v>43439</v>
      </c>
      <c r="H2" s="3">
        <v>41605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>
        <v>999</v>
      </c>
      <c r="O2" t="s">
        <v>59</v>
      </c>
      <c r="P2" t="s">
        <v>60</v>
      </c>
      <c r="Q2" t="s">
        <v>53</v>
      </c>
      <c r="R2" t="s">
        <v>61</v>
      </c>
      <c r="S2" t="s">
        <v>62</v>
      </c>
      <c r="T2" t="s">
        <v>63</v>
      </c>
      <c r="U2" t="s">
        <v>64</v>
      </c>
      <c r="Y2" s="3">
        <v>40882</v>
      </c>
      <c r="Z2" s="3">
        <v>43439</v>
      </c>
      <c r="AA2" t="s">
        <v>65</v>
      </c>
      <c r="AB2" t="s">
        <v>66</v>
      </c>
      <c r="AC2" t="s">
        <v>67</v>
      </c>
      <c r="AD2" t="s">
        <v>53</v>
      </c>
      <c r="AE2" t="s">
        <v>61</v>
      </c>
      <c r="AF2" t="s">
        <v>62</v>
      </c>
      <c r="AG2" t="s">
        <v>63</v>
      </c>
      <c r="AH2" s="4" t="s">
        <v>64</v>
      </c>
      <c r="AI2" t="s">
        <v>68</v>
      </c>
      <c r="AJ2" t="s">
        <v>61</v>
      </c>
      <c r="AK2" t="s">
        <v>61</v>
      </c>
      <c r="AL2" s="3">
        <v>40882</v>
      </c>
      <c r="AM2" s="3">
        <v>43439</v>
      </c>
      <c r="AN2" t="s">
        <v>65</v>
      </c>
      <c r="AP2" t="s">
        <v>69</v>
      </c>
      <c r="AQ2" t="s">
        <v>70</v>
      </c>
      <c r="AR2" t="s">
        <v>96</v>
      </c>
      <c r="AS2" t="s">
        <v>71</v>
      </c>
      <c r="AT2" s="2" t="s">
        <v>72</v>
      </c>
      <c r="AU2" s="2" t="s">
        <v>73</v>
      </c>
      <c r="AV2" t="s">
        <v>74</v>
      </c>
      <c r="AW2">
        <v>-631053.93999999994</v>
      </c>
      <c r="AX2">
        <v>-621377.18000000005</v>
      </c>
      <c r="AY2">
        <v>10000000</v>
      </c>
      <c r="AZ2">
        <f t="shared" ref="AZ2" si="0">0.04*AY2</f>
        <v>400000</v>
      </c>
      <c r="BA2">
        <f t="shared" ref="BA2" si="1">175+0.0075*AZ2</f>
        <v>3175</v>
      </c>
      <c r="BB2">
        <f t="shared" ref="BB2" si="2">(3+4*BC2)/100000*AY2</f>
        <v>2460</v>
      </c>
      <c r="BC2">
        <v>5.4</v>
      </c>
      <c r="BD2" s="3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tabSelected="1" workbookViewId="0">
      <selection activeCell="G21" sqref="G21"/>
    </sheetView>
  </sheetViews>
  <sheetFormatPr defaultRowHeight="12.75" x14ac:dyDescent="0.2"/>
  <cols>
    <col min="1" max="1" width="11" bestFit="1" customWidth="1"/>
    <col min="19" max="19" width="34.42578125" bestFit="1" customWidth="1"/>
  </cols>
  <sheetData>
    <row r="1" spans="1:44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75</v>
      </c>
      <c r="J1" s="2" t="s">
        <v>97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B1" t="s">
        <v>98</v>
      </c>
      <c r="AC1" t="s">
        <v>99</v>
      </c>
      <c r="AD1" t="s">
        <v>100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92</v>
      </c>
      <c r="AO1" t="s">
        <v>93</v>
      </c>
      <c r="AP1" t="s">
        <v>94</v>
      </c>
    </row>
    <row r="2" spans="1:44" x14ac:dyDescent="0.2">
      <c r="A2" s="3"/>
      <c r="D2" s="1"/>
      <c r="F2" s="3"/>
      <c r="G2" s="3"/>
      <c r="H2" s="3"/>
      <c r="X2" s="3"/>
      <c r="Y2" s="3"/>
      <c r="AB2" s="3"/>
      <c r="AC2" s="3"/>
      <c r="AD2" s="2"/>
      <c r="AG2" s="2"/>
      <c r="AH2" s="2"/>
      <c r="AQ2" s="3"/>
      <c r="AR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workbookViewId="0">
      <selection activeCell="F27" sqref="F27"/>
    </sheetView>
  </sheetViews>
  <sheetFormatPr defaultRowHeight="12.75" x14ac:dyDescent="0.2"/>
  <sheetData>
    <row r="1" spans="1:58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75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21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34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101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92</v>
      </c>
      <c r="BC1" t="s">
        <v>93</v>
      </c>
      <c r="BD1" t="s">
        <v>94</v>
      </c>
    </row>
    <row r="2" spans="1:58" x14ac:dyDescent="0.2">
      <c r="A2" s="3"/>
      <c r="D2" s="1"/>
      <c r="F2" s="3"/>
      <c r="G2" s="3"/>
      <c r="H2" s="3"/>
      <c r="Y2" s="3"/>
      <c r="Z2" s="3"/>
      <c r="AL2" s="3"/>
      <c r="AM2" s="3"/>
      <c r="AR2" s="2"/>
      <c r="AU2" s="2"/>
      <c r="AV2" s="2"/>
      <c r="BE2" s="3"/>
      <c r="BF2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Normal="100" workbookViewId="0">
      <selection activeCell="O17" sqref="O17"/>
    </sheetView>
  </sheetViews>
  <sheetFormatPr defaultRowHeight="12.75" x14ac:dyDescent="0.2"/>
  <cols>
    <col min="1" max="1" width="11" bestFit="1" customWidth="1"/>
    <col min="2" max="2" width="16.42578125"/>
    <col min="3" max="3" width="8.5703125"/>
    <col min="4" max="4" width="7.140625" style="1"/>
    <col min="6" max="6" width="12.42578125"/>
    <col min="7" max="7" width="11.5703125"/>
    <col min="8" max="8" width="11"/>
    <col min="9" max="9" width="9.42578125"/>
    <col min="10" max="10" width="7"/>
    <col min="11" max="11" width="13.28515625"/>
    <col min="12" max="12" width="11"/>
    <col min="13" max="13" width="10.28515625"/>
    <col min="14" max="14" width="15.7109375"/>
    <col min="15" max="15" width="28.85546875"/>
    <col min="16" max="16" width="18.28515625"/>
    <col min="17" max="17" width="15.85546875"/>
    <col min="18" max="18" width="12.140625"/>
    <col min="19" max="19" width="18.7109375"/>
    <col min="20" max="20" width="18.140625"/>
    <col min="21" max="21" width="20.85546875" bestFit="1" customWidth="1"/>
    <col min="22" max="22" width="15.7109375"/>
    <col min="23" max="23" width="15.5703125"/>
    <col min="24" max="24" width="17.28515625"/>
    <col min="25" max="25" width="11"/>
    <col min="26" max="26" width="10.28515625"/>
    <col min="27" max="27" width="15.7109375"/>
    <col min="28" max="28" width="28.85546875"/>
    <col min="29" max="29" width="18.28515625"/>
    <col min="30" max="30" width="15.85546875"/>
    <col min="31" max="31" width="15.7109375"/>
    <col min="32" max="32" width="18.7109375"/>
    <col min="33" max="33" width="18.140625"/>
    <col min="34" max="34" width="17.5703125"/>
    <col min="35" max="35" width="15.7109375"/>
    <col min="36" max="36" width="15.5703125"/>
    <col min="37" max="37" width="19.42578125" bestFit="1" customWidth="1"/>
    <col min="38" max="39" width="15.85546875"/>
    <col min="40" max="40" width="12.7109375"/>
    <col min="41" max="41" width="12.140625"/>
    <col min="42" max="42" width="10.140625"/>
    <col min="43" max="1025" width="8.42578125"/>
  </cols>
  <sheetData>
    <row r="1" spans="1:45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75</v>
      </c>
      <c r="J1" t="s">
        <v>8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76</v>
      </c>
      <c r="AP1" t="s">
        <v>77</v>
      </c>
      <c r="AQ1" t="s">
        <v>46</v>
      </c>
      <c r="AR1" t="s">
        <v>43</v>
      </c>
      <c r="AS1" t="s">
        <v>49</v>
      </c>
    </row>
    <row r="2" spans="1:45" x14ac:dyDescent="0.2">
      <c r="A2" s="3">
        <v>41631</v>
      </c>
      <c r="B2" t="s">
        <v>85</v>
      </c>
      <c r="C2" t="s">
        <v>86</v>
      </c>
      <c r="D2" s="1" t="s">
        <v>78</v>
      </c>
      <c r="E2" t="s">
        <v>79</v>
      </c>
      <c r="F2" s="3">
        <v>41607</v>
      </c>
      <c r="G2" s="3">
        <v>44166</v>
      </c>
      <c r="H2" s="3">
        <v>41605</v>
      </c>
      <c r="I2" t="s">
        <v>80</v>
      </c>
      <c r="J2" t="s">
        <v>87</v>
      </c>
      <c r="K2">
        <v>999</v>
      </c>
      <c r="L2" t="s">
        <v>81</v>
      </c>
      <c r="M2" t="s">
        <v>60</v>
      </c>
      <c r="N2" t="s">
        <v>79</v>
      </c>
      <c r="O2" t="s">
        <v>61</v>
      </c>
      <c r="P2" t="s">
        <v>62</v>
      </c>
      <c r="Q2" t="s">
        <v>82</v>
      </c>
      <c r="R2" t="s">
        <v>64</v>
      </c>
      <c r="V2" s="3">
        <v>41607</v>
      </c>
      <c r="W2" s="3">
        <v>44166</v>
      </c>
      <c r="X2" t="s">
        <v>65</v>
      </c>
      <c r="Y2" t="s">
        <v>83</v>
      </c>
      <c r="Z2" t="s">
        <v>67</v>
      </c>
      <c r="AA2" t="s">
        <v>79</v>
      </c>
      <c r="AB2" t="s">
        <v>61</v>
      </c>
      <c r="AC2" t="s">
        <v>62</v>
      </c>
      <c r="AD2" t="s">
        <v>82</v>
      </c>
      <c r="AE2" t="s">
        <v>64</v>
      </c>
      <c r="AF2" t="s">
        <v>84</v>
      </c>
      <c r="AG2" t="s">
        <v>61</v>
      </c>
      <c r="AH2" t="s">
        <v>61</v>
      </c>
      <c r="AI2" s="3">
        <v>41607</v>
      </c>
      <c r="AJ2" s="3">
        <v>44166</v>
      </c>
      <c r="AK2" t="s">
        <v>65</v>
      </c>
      <c r="AM2" t="s">
        <v>69</v>
      </c>
      <c r="AN2" t="s">
        <v>70</v>
      </c>
      <c r="AO2" t="s">
        <v>88</v>
      </c>
      <c r="AP2" t="s">
        <v>89</v>
      </c>
      <c r="AQ2" t="s">
        <v>90</v>
      </c>
      <c r="AR2" t="s">
        <v>91</v>
      </c>
      <c r="AS2">
        <v>10000000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IRS-Cleared</vt:lpstr>
      <vt:lpstr>FRA-Cleared</vt:lpstr>
      <vt:lpstr>OIS-Cleared</vt:lpstr>
      <vt:lpstr>IRS-Bilateral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</cp:lastModifiedBy>
  <cp:revision>47</cp:revision>
  <dcterms:created xsi:type="dcterms:W3CDTF">2016-12-02T11:17:32Z</dcterms:created>
  <dcterms:modified xsi:type="dcterms:W3CDTF">2017-06-06T12:17:34Z</dcterms:modified>
  <dc:language>fr-FR</dc:language>
</cp:coreProperties>
</file>