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bur\Documents\gitrepos\aircraftimprovements\Sale\"/>
    </mc:Choice>
  </mc:AlternateContent>
  <xr:revisionPtr revIDLastSave="0" documentId="13_ncr:1_{66A2D922-5DAB-43D7-A71D-B4BA444124BD}" xr6:coauthVersionLast="47" xr6:coauthVersionMax="47" xr10:uidLastSave="{00000000-0000-0000-0000-000000000000}"/>
  <bookViews>
    <workbookView xWindow="0" yWindow="0" windowWidth="9600" windowHeight="10200" xr2:uid="{32BE46CC-D7D2-4A40-9509-D9F97FECB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4" i="1"/>
  <c r="H3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<sst xmlns="http://schemas.openxmlformats.org/spreadsheetml/2006/main" count="24" uniqueCount="24">
  <si>
    <t>Year</t>
  </si>
  <si>
    <t>TT</t>
  </si>
  <si>
    <t>SMOH</t>
  </si>
  <si>
    <t>Price</t>
  </si>
  <si>
    <t>Link</t>
  </si>
  <si>
    <t>Exterior</t>
  </si>
  <si>
    <t>Interior</t>
  </si>
  <si>
    <t>Avionics</t>
  </si>
  <si>
    <t>https://www.trade-a-plane.com/search?category_level1=Single+Engine+Piston&amp;make=PIPER&amp;model=CHEROKEE+180&amp;listing_id=2426199&amp;s-type=aircraft</t>
  </si>
  <si>
    <t>https://www.trade-a-plane.com/search?category_level1=Single+Engine+Piston&amp;make=PIPER&amp;model=CHEROKEE+180&amp;listing_id=2435102&amp;s-type=aircraft</t>
  </si>
  <si>
    <t>https://www.trade-a-plane.com/search?category_level1=Single+Engine+Piston&amp;make=PIPER&amp;model=CHEROKEE+180&amp;listing_id=2435216&amp;s-type=aircraft</t>
  </si>
  <si>
    <t>https://www.trade-a-plane.com/search?category_level1=Single+Engine+Piston&amp;make=PIPER&amp;model=CHEROKEE+180&amp;listing_id=2435313&amp;s-type=aircraft</t>
  </si>
  <si>
    <t>https://www.trade-a-plane.com/search?category_level1=Single+Engine+Piston&amp;make=PIPER&amp;model=CHEROKEE+180&amp;listing_id=2434891&amp;s-type=aircraft</t>
  </si>
  <si>
    <t>https://www.trade-a-plane.com/search?category_level1=Single+Engine+Piston&amp;make=PIPER&amp;model=CHEROKEE+180&amp;listing_id=2435233&amp;s-type=aircraft</t>
  </si>
  <si>
    <t>https://www.trade-a-plane.com/search?category_level1=Single+Engine+Piston&amp;make=PIPER&amp;model=CHEROKEE+180&amp;listing_id=2433502&amp;s-type=aircraft</t>
  </si>
  <si>
    <t>https://www.trade-a-plane.com/search?category_level1=Single+Engine+Piston&amp;make=PIPER&amp;model=CHEROKEE+180&amp;listing_id=2436311&amp;s-type=aircraft</t>
  </si>
  <si>
    <t>https://www.trade-a-plane.com/search?category_level1=Single+Engine+Piston&amp;make=PIPER&amp;model=CHEROKEE+180&amp;listing_id=2428954&amp;s-type=aircraft</t>
  </si>
  <si>
    <t>https://www.trade-a-plane.com/search?category_level1=Single+Engine+Piston&amp;make=PIPER&amp;model=CHEROKEE+180&amp;listing_id=2436455&amp;s-type=aircraft</t>
  </si>
  <si>
    <t>OH Adj</t>
  </si>
  <si>
    <t>https://www.trade-a-plane.com/search?category_level1=Single+Engine+Piston&amp;make=PIPER&amp;model=CHEROKEE+180&amp;listing_id=2435065&amp;s-type=aircraft</t>
  </si>
  <si>
    <t>https://www.trade-a-plane.com/search?category_level1=Single+Engine+Piston&amp;make=PIPER&amp;model=CHEROKEE+180&amp;listing_id=2435130&amp;s-type=aircraft</t>
  </si>
  <si>
    <t>https://www.trade-a-plane.com/search?category_level1=Single+Engine+Piston&amp;make=PIPER&amp;model=CHEROKEE+180&amp;listing_id=2434646&amp;s-type=aircraft</t>
  </si>
  <si>
    <t>https://www.trade-a-plane.com/search?category_level1=Single+Engine+Piston&amp;make=PIPER&amp;model=CHEROKEE+180&amp;listing_id=2430706&amp;s-type=aircraft</t>
  </si>
  <si>
    <t>https://www.trade-a-plane.com/search?category_level1=Single+Engine+Piston&amp;make=PIPER&amp;model=CHEROKEE+180&amp;listing_id=2435299&amp;s-type=aircraft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</si>
</sst>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B850-78DD-4443-B3A2-B7882DD9410E}">
  <dimension ref="A1:I16"/>
  <sheetViews>
    <sheetView tabSelected="1" workbookViewId="0">
      <selection activeCell="H2" sqref="H2:H1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7</v>
      </c>
      <c r="E1" t="s">
        <v>5</v>
      </c>
      <c r="F1" t="s">
        <v>6</v>
      </c>
      <c r="G1" t="s">
        <v>3</v>
      </c>
      <c r="H1" t="s">
        <v>18</v>
      </c>
      <c r="I1" t="s">
        <v>4</v>
      </c>
    </row>
    <row r="2" spans="1:9" x14ac:dyDescent="0.35">
      <c r="A2">
        <v>1966</v>
      </c>
      <c r="B2">
        <v>3679</v>
      </c>
      <c r="C2">
        <v>1665</v>
      </c>
      <c r="D2">
        <v>1</v>
      </c>
      <c r="E2">
        <v>5</v>
      </c>
      <c r="F2">
        <v>5</v>
      </c>
      <c r="G2">
        <v>69900</v>
      </c>
      <c r="H2">
        <f>G2-(2000-C2)*20</f>
        <v>63200</v>
      </c>
      <c r="I2" t="s">
        <v>8</v>
      </c>
    </row>
    <row r="3" spans="1:9" x14ac:dyDescent="0.35">
      <c r="A3">
        <v>1963</v>
      </c>
      <c r="B3">
        <v>3500</v>
      </c>
      <c r="C3">
        <v>1300</v>
      </c>
      <c r="D3">
        <v>2</v>
      </c>
      <c r="E3">
        <v>5</v>
      </c>
      <c r="F3">
        <v>4</v>
      </c>
      <c r="G3">
        <v>85000</v>
      </c>
      <c r="H3">
        <f t="shared" ref="H3:H16" si="0">G3-(2000-C3)*20</f>
        <v>71000</v>
      </c>
      <c r="I3" t="s">
        <v>9</v>
      </c>
    </row>
    <row r="4" spans="1:9" x14ac:dyDescent="0.35">
      <c r="A4">
        <v>1969</v>
      </c>
      <c r="B4">
        <v>4536</v>
      </c>
      <c r="C4">
        <v>2142</v>
      </c>
      <c r="D4">
        <v>4</v>
      </c>
      <c r="E4">
        <v>5</v>
      </c>
      <c r="F4">
        <v>3</v>
      </c>
      <c r="G4">
        <v>75000</v>
      </c>
      <c r="H4">
        <f>G4</f>
        <v>75000</v>
      </c>
      <c r="I4" t="s">
        <v>10</v>
      </c>
    </row>
    <row r="5" spans="1:9" x14ac:dyDescent="0.35">
      <c r="A5">
        <v>1969</v>
      </c>
      <c r="B5">
        <v>3930</v>
      </c>
      <c r="C5">
        <v>1725</v>
      </c>
      <c r="D5">
        <v>5</v>
      </c>
      <c r="E5">
        <v>5</v>
      </c>
      <c r="F5">
        <v>5</v>
      </c>
      <c r="G5">
        <v>140000</v>
      </c>
      <c r="H5">
        <f t="shared" si="0"/>
        <v>134500</v>
      </c>
      <c r="I5" t="s">
        <v>11</v>
      </c>
    </row>
    <row r="6" spans="1:9" x14ac:dyDescent="0.35">
      <c r="A6">
        <v>1968</v>
      </c>
      <c r="B6">
        <v>2576</v>
      </c>
      <c r="C6">
        <v>449</v>
      </c>
      <c r="D6">
        <v>2</v>
      </c>
      <c r="E6">
        <v>2</v>
      </c>
      <c r="F6">
        <v>4</v>
      </c>
      <c r="G6">
        <v>85000</v>
      </c>
      <c r="H6">
        <f t="shared" si="0"/>
        <v>53980</v>
      </c>
      <c r="I6" t="s">
        <v>12</v>
      </c>
    </row>
    <row r="7" spans="1:9" x14ac:dyDescent="0.35">
      <c r="A7">
        <v>1968</v>
      </c>
      <c r="B7">
        <v>4633</v>
      </c>
      <c r="C7">
        <v>300</v>
      </c>
      <c r="D7">
        <v>5</v>
      </c>
      <c r="E7">
        <v>5</v>
      </c>
      <c r="F7">
        <v>5</v>
      </c>
      <c r="G7">
        <v>110000</v>
      </c>
      <c r="H7">
        <f t="shared" si="0"/>
        <v>76000</v>
      </c>
      <c r="I7" t="s">
        <v>13</v>
      </c>
    </row>
    <row r="8" spans="1:9" x14ac:dyDescent="0.35">
      <c r="A8">
        <v>1967</v>
      </c>
      <c r="B8">
        <v>6180</v>
      </c>
      <c r="C8">
        <v>1850</v>
      </c>
      <c r="D8">
        <v>4</v>
      </c>
      <c r="E8">
        <v>5</v>
      </c>
      <c r="F8">
        <v>3</v>
      </c>
      <c r="G8">
        <v>75000</v>
      </c>
      <c r="H8">
        <f t="shared" si="0"/>
        <v>72000</v>
      </c>
      <c r="I8" t="s">
        <v>14</v>
      </c>
    </row>
    <row r="9" spans="1:9" x14ac:dyDescent="0.35">
      <c r="A9">
        <v>1967</v>
      </c>
      <c r="B9">
        <v>4884</v>
      </c>
      <c r="C9">
        <v>970</v>
      </c>
      <c r="D9">
        <v>5</v>
      </c>
      <c r="E9">
        <v>5</v>
      </c>
      <c r="F9">
        <v>5</v>
      </c>
      <c r="G9">
        <v>107500</v>
      </c>
      <c r="H9">
        <f t="shared" si="0"/>
        <v>86900</v>
      </c>
      <c r="I9" t="s">
        <v>15</v>
      </c>
    </row>
    <row r="10" spans="1:9" x14ac:dyDescent="0.35">
      <c r="A10">
        <v>1966</v>
      </c>
      <c r="B10">
        <v>7211</v>
      </c>
      <c r="C10">
        <v>900</v>
      </c>
      <c r="D10">
        <v>4</v>
      </c>
      <c r="E10">
        <v>5</v>
      </c>
      <c r="F10">
        <v>5</v>
      </c>
      <c r="G10">
        <v>65000</v>
      </c>
      <c r="H10">
        <f t="shared" si="0"/>
        <v>43000</v>
      </c>
      <c r="I10" t="s">
        <v>16</v>
      </c>
    </row>
    <row r="11" spans="1:9" x14ac:dyDescent="0.35">
      <c r="A11">
        <v>1966</v>
      </c>
      <c r="B11">
        <v>5581</v>
      </c>
      <c r="C11">
        <v>1950</v>
      </c>
      <c r="D11">
        <v>2</v>
      </c>
      <c r="E11">
        <v>3</v>
      </c>
      <c r="F11">
        <v>3</v>
      </c>
      <c r="G11">
        <v>51500</v>
      </c>
      <c r="H11">
        <f t="shared" si="0"/>
        <v>50500</v>
      </c>
      <c r="I11" t="s">
        <v>17</v>
      </c>
    </row>
    <row r="12" spans="1:9" x14ac:dyDescent="0.35">
      <c r="A12">
        <v>1965</v>
      </c>
      <c r="B12">
        <v>4909</v>
      </c>
      <c r="C12">
        <v>1692</v>
      </c>
      <c r="D12">
        <v>1</v>
      </c>
      <c r="E12">
        <v>5</v>
      </c>
      <c r="F12">
        <v>4</v>
      </c>
      <c r="G12">
        <v>79000</v>
      </c>
      <c r="H12">
        <f t="shared" si="0"/>
        <v>72840</v>
      </c>
      <c r="I12" t="s">
        <v>19</v>
      </c>
    </row>
    <row r="13" spans="1:9" x14ac:dyDescent="0.35">
      <c r="A13">
        <v>1964</v>
      </c>
      <c r="B13">
        <v>3000</v>
      </c>
      <c r="C13">
        <v>1000</v>
      </c>
      <c r="D13">
        <v>1</v>
      </c>
      <c r="E13">
        <v>5</v>
      </c>
      <c r="F13">
        <v>3</v>
      </c>
      <c r="G13">
        <v>79900</v>
      </c>
      <c r="H13">
        <f t="shared" si="0"/>
        <v>59900</v>
      </c>
      <c r="I13" t="s">
        <v>20</v>
      </c>
    </row>
    <row r="14" spans="1:9" x14ac:dyDescent="0.35">
      <c r="A14">
        <v>1963</v>
      </c>
      <c r="B14">
        <v>2679</v>
      </c>
      <c r="C14">
        <v>842</v>
      </c>
      <c r="D14">
        <v>3</v>
      </c>
      <c r="E14">
        <v>5</v>
      </c>
      <c r="F14">
        <v>4</v>
      </c>
      <c r="G14">
        <v>89000</v>
      </c>
      <c r="H14">
        <f t="shared" si="0"/>
        <v>65840</v>
      </c>
      <c r="I14" t="s">
        <v>21</v>
      </c>
    </row>
    <row r="15" spans="1:9" x14ac:dyDescent="0.35">
      <c r="A15">
        <v>1962</v>
      </c>
      <c r="B15">
        <v>4874</v>
      </c>
      <c r="C15">
        <v>2318</v>
      </c>
      <c r="D15">
        <v>1</v>
      </c>
      <c r="E15">
        <v>3</v>
      </c>
      <c r="F15">
        <v>2</v>
      </c>
      <c r="G15">
        <v>49500</v>
      </c>
      <c r="H15">
        <f>G15</f>
        <v>49500</v>
      </c>
      <c r="I15" t="s">
        <v>22</v>
      </c>
    </row>
    <row r="16" spans="1:9" x14ac:dyDescent="0.35">
      <c r="A16">
        <v>1960</v>
      </c>
      <c r="B16">
        <v>2560</v>
      </c>
      <c r="C16">
        <v>84</v>
      </c>
      <c r="D16">
        <v>1</v>
      </c>
      <c r="E16">
        <v>5</v>
      </c>
      <c r="F16">
        <v>3</v>
      </c>
      <c r="G16">
        <v>88000</v>
      </c>
      <c r="H16">
        <f t="shared" si="0"/>
        <v>49680</v>
      </c>
      <c r="I1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Burgeson, Paul</dc:creator>
  <cp:lastModifiedBy>Burgeson, Paul</cp:lastModifiedBy>
  <dcterms:created xsi:type="dcterms:W3CDTF">2024-10-18T01:04:31Z</dcterms:created>
  <dcterms:modified xsi:type="dcterms:W3CDTF">2024-10-25T02:45:04Z</dcterms:modified>
</cp:coreProperties>
</file>